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5360" windowHeight="8745"/>
  </bookViews>
  <sheets>
    <sheet name="Riepilogo" sheetId="4" r:id="rId1"/>
    <sheet name="Infanzia_Normale" sheetId="1" r:id="rId2"/>
    <sheet name="Infanzia_Sostegno" sheetId="3" r:id="rId3"/>
  </sheets>
  <definedNames>
    <definedName name="_xlnm._FilterDatabase" localSheetId="1" hidden="1">Infanzia_Normale!$A$1:$G$102</definedName>
    <definedName name="_xlnm._FilterDatabase" localSheetId="2" hidden="1">Infanzia_Sostegno!$A$1:$G$102</definedName>
    <definedName name="Riepilogo">Riepilogo!$A$3:$E$13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2" i="3" l="1"/>
  <c r="C8" i="4" s="1"/>
  <c r="D102" i="3"/>
  <c r="B8" i="4" s="1"/>
  <c r="E102" i="1"/>
  <c r="C3" i="4" s="1"/>
  <c r="D102" i="1"/>
  <c r="B3" i="4" s="1"/>
  <c r="G3" i="3" l="1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2" i="3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2" i="1"/>
  <c r="F2" i="1"/>
  <c r="G102" i="3" l="1"/>
  <c r="G102" i="1"/>
  <c r="D7" i="4"/>
  <c r="D12" i="4"/>
  <c r="C7" i="4"/>
  <c r="C12" i="4"/>
  <c r="B7" i="4"/>
  <c r="B12" i="4"/>
  <c r="C13" i="4" l="1"/>
  <c r="B13" i="4"/>
  <c r="D13" i="4"/>
  <c r="F3" i="3" l="1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2" i="3"/>
  <c r="F102" i="3" l="1"/>
  <c r="E8" i="4" s="1"/>
  <c r="E12" i="4" s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 l="1"/>
  <c r="E3" i="4" s="1"/>
  <c r="E7" i="4" s="1"/>
  <c r="E13" i="4" s="1"/>
</calcChain>
</file>

<file path=xl/sharedStrings.xml><?xml version="1.0" encoding="utf-8"?>
<sst xmlns="http://schemas.openxmlformats.org/spreadsheetml/2006/main" count="634" uniqueCount="244">
  <si>
    <t>Regione</t>
  </si>
  <si>
    <t>Provincia</t>
  </si>
  <si>
    <t>Sigla</t>
  </si>
  <si>
    <t>Disponibilità</t>
  </si>
  <si>
    <t xml:space="preserve">Esubero </t>
  </si>
  <si>
    <t>Posti
O.D. 2016/17</t>
  </si>
  <si>
    <t>Abruzzo</t>
  </si>
  <si>
    <t>Chieti</t>
  </si>
  <si>
    <t>CH</t>
  </si>
  <si>
    <t>L'Aquila</t>
  </si>
  <si>
    <t>AQ</t>
  </si>
  <si>
    <t>Pescara</t>
  </si>
  <si>
    <t>PE</t>
  </si>
  <si>
    <t>Teramo</t>
  </si>
  <si>
    <t>TE</t>
  </si>
  <si>
    <t>Basilicata</t>
  </si>
  <si>
    <t>Matera</t>
  </si>
  <si>
    <t>MT</t>
  </si>
  <si>
    <t>Potenza</t>
  </si>
  <si>
    <t>PZ</t>
  </si>
  <si>
    <t>Calabria</t>
  </si>
  <si>
    <t>Catanzaro</t>
  </si>
  <si>
    <t>CZ</t>
  </si>
  <si>
    <t>Cosenza</t>
  </si>
  <si>
    <t>CS</t>
  </si>
  <si>
    <t>Crotone</t>
  </si>
  <si>
    <t>KR</t>
  </si>
  <si>
    <t>Reggio Calabria</t>
  </si>
  <si>
    <t>RC</t>
  </si>
  <si>
    <t>Vibo Valentia</t>
  </si>
  <si>
    <t>VV</t>
  </si>
  <si>
    <t>Campania</t>
  </si>
  <si>
    <t>Avellino</t>
  </si>
  <si>
    <t>AV</t>
  </si>
  <si>
    <t>Benevento</t>
  </si>
  <si>
    <t>BN</t>
  </si>
  <si>
    <t>Caserta</t>
  </si>
  <si>
    <t>CE</t>
  </si>
  <si>
    <t>Napoli</t>
  </si>
  <si>
    <t>NA</t>
  </si>
  <si>
    <t>Salerno</t>
  </si>
  <si>
    <t>SA</t>
  </si>
  <si>
    <t>Emilia Romagna</t>
  </si>
  <si>
    <t>Bologna</t>
  </si>
  <si>
    <t>BO</t>
  </si>
  <si>
    <t>Ferrara</t>
  </si>
  <si>
    <t>FE</t>
  </si>
  <si>
    <t>Forli'</t>
  </si>
  <si>
    <t>FO</t>
  </si>
  <si>
    <t>Modena</t>
  </si>
  <si>
    <t>MO</t>
  </si>
  <si>
    <t>Parma</t>
  </si>
  <si>
    <t>PR</t>
  </si>
  <si>
    <t>Piacenza</t>
  </si>
  <si>
    <t>PC</t>
  </si>
  <si>
    <t>Ravenna</t>
  </si>
  <si>
    <t>RA</t>
  </si>
  <si>
    <t>Reggio Emilia</t>
  </si>
  <si>
    <t>RE</t>
  </si>
  <si>
    <t>Rimini</t>
  </si>
  <si>
    <t>RN</t>
  </si>
  <si>
    <t>Friuli</t>
  </si>
  <si>
    <t>Gorizia</t>
  </si>
  <si>
    <t>GO</t>
  </si>
  <si>
    <t>Pordenone</t>
  </si>
  <si>
    <t>PN</t>
  </si>
  <si>
    <t>Trieste</t>
  </si>
  <si>
    <t>TS</t>
  </si>
  <si>
    <t>Udine</t>
  </si>
  <si>
    <t>UD</t>
  </si>
  <si>
    <t>Lazio</t>
  </si>
  <si>
    <t>Frosinone</t>
  </si>
  <si>
    <t>FR</t>
  </si>
  <si>
    <t>Latina</t>
  </si>
  <si>
    <t>LT</t>
  </si>
  <si>
    <t>Rieti</t>
  </si>
  <si>
    <t>RI</t>
  </si>
  <si>
    <t>Roma</t>
  </si>
  <si>
    <t>RM</t>
  </si>
  <si>
    <t>Viterbo</t>
  </si>
  <si>
    <t>VT</t>
  </si>
  <si>
    <t>Liguria</t>
  </si>
  <si>
    <t>Genova</t>
  </si>
  <si>
    <t>GE</t>
  </si>
  <si>
    <t>Imperia</t>
  </si>
  <si>
    <t>IM</t>
  </si>
  <si>
    <t>La Spezia</t>
  </si>
  <si>
    <t>SP</t>
  </si>
  <si>
    <t>Savona</t>
  </si>
  <si>
    <t>SV</t>
  </si>
  <si>
    <t>Lombardia</t>
  </si>
  <si>
    <t>Bergamo</t>
  </si>
  <si>
    <t>BG</t>
  </si>
  <si>
    <t>Brescia</t>
  </si>
  <si>
    <t>BS</t>
  </si>
  <si>
    <t>Como</t>
  </si>
  <si>
    <t>CO</t>
  </si>
  <si>
    <t>Cremona</t>
  </si>
  <si>
    <t>CR</t>
  </si>
  <si>
    <t>Lecco</t>
  </si>
  <si>
    <t>LC</t>
  </si>
  <si>
    <t>Lodi</t>
  </si>
  <si>
    <t>LO</t>
  </si>
  <si>
    <t>Mantova</t>
  </si>
  <si>
    <t>MN</t>
  </si>
  <si>
    <t>Milano</t>
  </si>
  <si>
    <t>MI</t>
  </si>
  <si>
    <t>Pavia</t>
  </si>
  <si>
    <t>PV</t>
  </si>
  <si>
    <t>Sondrio</t>
  </si>
  <si>
    <t>SO</t>
  </si>
  <si>
    <t>Varese</t>
  </si>
  <si>
    <t>VA</t>
  </si>
  <si>
    <t>Marche</t>
  </si>
  <si>
    <t>Ancona</t>
  </si>
  <si>
    <t>AN</t>
  </si>
  <si>
    <t>Ascoli Piceno</t>
  </si>
  <si>
    <t>AP</t>
  </si>
  <si>
    <t>Macerata</t>
  </si>
  <si>
    <t>MC</t>
  </si>
  <si>
    <t>Pesaro E Urbino</t>
  </si>
  <si>
    <t>PS</t>
  </si>
  <si>
    <t>Molise</t>
  </si>
  <si>
    <t>Campobasso</t>
  </si>
  <si>
    <t>CB</t>
  </si>
  <si>
    <t>Isernia</t>
  </si>
  <si>
    <t>IS</t>
  </si>
  <si>
    <t>Piemonte</t>
  </si>
  <si>
    <t>Alessandria</t>
  </si>
  <si>
    <t>AL</t>
  </si>
  <si>
    <t>Asti</t>
  </si>
  <si>
    <t>AT</t>
  </si>
  <si>
    <t>Biella</t>
  </si>
  <si>
    <t>BI</t>
  </si>
  <si>
    <t>Cuneo</t>
  </si>
  <si>
    <t>CN</t>
  </si>
  <si>
    <t>Novara</t>
  </si>
  <si>
    <t>NO</t>
  </si>
  <si>
    <t>Torino</t>
  </si>
  <si>
    <t>TO</t>
  </si>
  <si>
    <t>Verbano-Cusio-Ossola</t>
  </si>
  <si>
    <t>VB</t>
  </si>
  <si>
    <t>Vercelli</t>
  </si>
  <si>
    <t>VC</t>
  </si>
  <si>
    <t>Puglia</t>
  </si>
  <si>
    <t>Bari</t>
  </si>
  <si>
    <t>BA</t>
  </si>
  <si>
    <t>Brindisi</t>
  </si>
  <si>
    <t>BR</t>
  </si>
  <si>
    <t>Foggia</t>
  </si>
  <si>
    <t>FG</t>
  </si>
  <si>
    <t>Lecce</t>
  </si>
  <si>
    <t>LE</t>
  </si>
  <si>
    <t>Taranto</t>
  </si>
  <si>
    <t>TA</t>
  </si>
  <si>
    <t>Sardegna</t>
  </si>
  <si>
    <t>Cagliari</t>
  </si>
  <si>
    <t>CA</t>
  </si>
  <si>
    <t>Nuoro</t>
  </si>
  <si>
    <t>NU</t>
  </si>
  <si>
    <t>Oristano</t>
  </si>
  <si>
    <t>OR</t>
  </si>
  <si>
    <t>Sassari</t>
  </si>
  <si>
    <t>SS</t>
  </si>
  <si>
    <t>Sicilia</t>
  </si>
  <si>
    <t>Agrigento</t>
  </si>
  <si>
    <t>AG</t>
  </si>
  <si>
    <t>Caltanissetta</t>
  </si>
  <si>
    <t>CL</t>
  </si>
  <si>
    <t>Catania</t>
  </si>
  <si>
    <t>CT</t>
  </si>
  <si>
    <t>Enna</t>
  </si>
  <si>
    <t>EN</t>
  </si>
  <si>
    <t>Messina</t>
  </si>
  <si>
    <t>ME</t>
  </si>
  <si>
    <t>Palermo</t>
  </si>
  <si>
    <t>PA</t>
  </si>
  <si>
    <t>Ragusa</t>
  </si>
  <si>
    <t>RG</t>
  </si>
  <si>
    <t>Siracusa</t>
  </si>
  <si>
    <t>SR</t>
  </si>
  <si>
    <t>Trapani</t>
  </si>
  <si>
    <t>TP</t>
  </si>
  <si>
    <t>Toscana</t>
  </si>
  <si>
    <t>Arezzo</t>
  </si>
  <si>
    <t>AR</t>
  </si>
  <si>
    <t>Firenze</t>
  </si>
  <si>
    <t>FI</t>
  </si>
  <si>
    <t>Grosseto</t>
  </si>
  <si>
    <t>GR</t>
  </si>
  <si>
    <t>Livorno</t>
  </si>
  <si>
    <t>LI</t>
  </si>
  <si>
    <t>Lucca</t>
  </si>
  <si>
    <t>LU</t>
  </si>
  <si>
    <t>Massa Carrara</t>
  </si>
  <si>
    <t>MS</t>
  </si>
  <si>
    <t>Pisa</t>
  </si>
  <si>
    <t>PI</t>
  </si>
  <si>
    <t>Pistoia</t>
  </si>
  <si>
    <t>PT</t>
  </si>
  <si>
    <t>Prato</t>
  </si>
  <si>
    <t>PO</t>
  </si>
  <si>
    <t>Siena</t>
  </si>
  <si>
    <t>SI</t>
  </si>
  <si>
    <t>Umbria</t>
  </si>
  <si>
    <t>Perugia</t>
  </si>
  <si>
    <t>PG</t>
  </si>
  <si>
    <t>Terni</t>
  </si>
  <si>
    <t>TR</t>
  </si>
  <si>
    <t>Veneto</t>
  </si>
  <si>
    <t>Belluno</t>
  </si>
  <si>
    <t>BL</t>
  </si>
  <si>
    <t>Padova</t>
  </si>
  <si>
    <t>PD</t>
  </si>
  <si>
    <t>Rovigo</t>
  </si>
  <si>
    <t>RO</t>
  </si>
  <si>
    <t>Treviso</t>
  </si>
  <si>
    <t>TV</t>
  </si>
  <si>
    <t>Venezia</t>
  </si>
  <si>
    <t>VE</t>
  </si>
  <si>
    <t>Verona</t>
  </si>
  <si>
    <t>VR</t>
  </si>
  <si>
    <t>Vicenza</t>
  </si>
  <si>
    <t>VI</t>
  </si>
  <si>
    <t xml:space="preserve">GRADO ISTRUZIONE </t>
  </si>
  <si>
    <t>Infanzia Comune</t>
  </si>
  <si>
    <t>Primaria Comune</t>
  </si>
  <si>
    <t>I Grado Comune</t>
  </si>
  <si>
    <t>II Grado Comune</t>
  </si>
  <si>
    <t>Totale posti Comuni</t>
  </si>
  <si>
    <t>Infanzia Sostegno</t>
  </si>
  <si>
    <t>Primaria Sostegno</t>
  </si>
  <si>
    <t>I Grado Sostegno</t>
  </si>
  <si>
    <t>II Grado Sostegno</t>
  </si>
  <si>
    <t>Totale posti Sostegno</t>
  </si>
  <si>
    <t xml:space="preserve">complessivo Comune + Sostegno </t>
  </si>
  <si>
    <t>Titolari al 01.08.2016</t>
  </si>
  <si>
    <t>Totale Nazionale</t>
  </si>
  <si>
    <t>posti vacanti e disponibili in O.D. 2016/17</t>
  </si>
  <si>
    <t>posti comunicati in O.D. 2016/17</t>
  </si>
  <si>
    <t>eventuale esubero provinciale</t>
  </si>
  <si>
    <t xml:space="preserve">calcolo disponibilità  sui posti di O.D. 2016/17 </t>
  </si>
  <si>
    <t xml:space="preserve">Elaborazione Richiesta effettuata in data 05 Agosto 2016.  
Di seguito le assunzioni sulla base delle quali è eseguita l'elaborazione annessa:
I dati di Organico di diritto A.S. 2016-17 sono quelli noti a sistema al termine delle operazioni di mobilità dei docenti di tutti i gradi di istruzione, per quanto rigurda le FASE A.  Per quanto riguarda la FASE B, tiene conto solo dei passaggi verso la scuola Primaria disposti entro il 1 agosto.  
I dati dei titolari sono quelli noti a sistema al 1 Agosto 2016 ore 18.00, a seguito delle operazioni di mobilità di tutti i gradi di istruzione, come sopra specificato.
E' opportuno precisare che le funzioni  del sistema informativo  di gestione del fascicolo sono aperte agli uffici; quindi il dato dei titolari è, continuamente, suscettibile di variazioni.
Tutte le operazioni comunicate dagli uffici periferici MIUR al sistema informativo in data successiva al 1 Agosto e che determinano la vacanza del posto,  come,  ad esempio: cessazioni, collocamenti fuori ruolo, nomine a dirigente scolastico, ecc.,  potranno modificare la situazione illustrata nel prospetto. </t>
  </si>
  <si>
    <t xml:space="preserve">titolari 2016/17 al 01.08.2016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</si>
</sst>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HP Simplified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theme="6" tint="-0.49998474074526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name val="HP Simplified"/>
      <family val="2"/>
    </font>
    <font>
      <b/>
      <sz val="11"/>
      <color theme="9" tint="-0.499984740745262"/>
      <name val="Calibri"/>
      <family val="2"/>
      <scheme val="minor"/>
    </font>
    <font>
      <b/>
      <i/>
      <sz val="12"/>
      <color theme="9" tint="-0.499984740745262"/>
      <name val="Calibri"/>
      <family val="2"/>
      <scheme val="minor"/>
    </font>
    <font>
      <i/>
      <sz val="11"/>
      <color theme="6" tint="-0.499984740745262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3" fillId="0" borderId="3" xfId="0" applyFont="1" applyBorder="1"/>
    <xf numFmtId="3" fontId="2" fillId="0" borderId="1" xfId="0" applyNumberFormat="1" applyFont="1" applyBorder="1"/>
    <xf numFmtId="0" fontId="6" fillId="0" borderId="3" xfId="0" applyFont="1" applyFill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3" fillId="0" borderId="0" xfId="0" applyFont="1"/>
    <xf numFmtId="3" fontId="2" fillId="0" borderId="1" xfId="0" applyNumberFormat="1" applyFont="1" applyFill="1" applyBorder="1"/>
    <xf numFmtId="3" fontId="7" fillId="0" borderId="1" xfId="0" applyNumberFormat="1" applyFont="1" applyFill="1" applyBorder="1"/>
    <xf numFmtId="3" fontId="7" fillId="0" borderId="5" xfId="0" applyNumberFormat="1" applyFont="1" applyFill="1" applyBorder="1"/>
    <xf numFmtId="0" fontId="4" fillId="3" borderId="3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3" fontId="0" fillId="0" borderId="1" xfId="0" applyNumberFormat="1" applyBorder="1"/>
    <xf numFmtId="3" fontId="3" fillId="0" borderId="1" xfId="0" applyNumberFormat="1" applyFont="1" applyBorder="1"/>
    <xf numFmtId="3" fontId="12" fillId="0" borderId="1" xfId="0" applyNumberFormat="1" applyFont="1" applyBorder="1"/>
    <xf numFmtId="3" fontId="3" fillId="0" borderId="1" xfId="0" applyNumberFormat="1" applyFont="1" applyFill="1" applyBorder="1"/>
    <xf numFmtId="3" fontId="13" fillId="0" borderId="1" xfId="0" applyNumberFormat="1" applyFont="1" applyBorder="1"/>
    <xf numFmtId="0" fontId="3" fillId="0" borderId="2" xfId="0" applyFont="1" applyBorder="1" applyAlignment="1"/>
    <xf numFmtId="0" fontId="11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Fill="1" applyBorder="1" applyAlignment="1">
      <alignment horizontal="left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zoomScale="83" zoomScaleNormal="83" workbookViewId="0">
      <selection activeCell="A15" sqref="A15:G21"/>
    </sheetView>
  </sheetViews>
  <sheetFormatPr defaultRowHeight="15"/>
  <cols>
    <col min="1" max="1" width="28.140625" customWidth="1"/>
    <col min="2" max="2" width="15.5703125" customWidth="1"/>
    <col min="3" max="3" width="19.5703125" customWidth="1"/>
    <col min="4" max="4" width="20.5703125" customWidth="1"/>
    <col min="5" max="5" width="26.42578125" customWidth="1"/>
    <col min="6" max="10" width="8.5703125" customWidth="1"/>
  </cols>
  <sheetData>
    <row r="1" spans="1:8" ht="20.100000000000001" customHeight="1">
      <c r="A1" s="29" t="s">
        <v>238</v>
      </c>
      <c r="B1" s="30"/>
      <c r="C1" s="30"/>
      <c r="D1" s="30"/>
      <c r="E1" s="30"/>
      <c r="F1" s="26"/>
      <c r="G1" s="26"/>
      <c r="H1" s="26"/>
    </row>
    <row r="2" spans="1:8" ht="93.6" customHeight="1">
      <c r="A2" s="18" t="s">
        <v>224</v>
      </c>
      <c r="B2" s="19" t="s">
        <v>239</v>
      </c>
      <c r="C2" s="20" t="s">
        <v>243</v>
      </c>
      <c r="D2" s="19" t="s">
        <v>240</v>
      </c>
      <c r="E2" s="19" t="s">
        <v>241</v>
      </c>
    </row>
    <row r="3" spans="1:8">
      <c r="A3" s="8" t="s">
        <v>225</v>
      </c>
      <c r="B3" s="15">
        <f>Infanzia_Normale!D102</f>
        <v>81517</v>
      </c>
      <c r="C3" s="15">
        <f>Infanzia_Normale!E102</f>
        <v>77898</v>
      </c>
      <c r="D3" s="15">
        <v>0</v>
      </c>
      <c r="E3" s="9">
        <f>Infanzia_Normale!F102</f>
        <v>3619</v>
      </c>
    </row>
    <row r="4" spans="1:8">
      <c r="A4" s="8" t="s">
        <v>226</v>
      </c>
      <c r="B4" s="15"/>
      <c r="C4" s="15"/>
      <c r="D4" s="15"/>
      <c r="E4" s="9"/>
    </row>
    <row r="5" spans="1:8">
      <c r="A5" s="8" t="s">
        <v>227</v>
      </c>
      <c r="B5" s="15"/>
      <c r="C5" s="15"/>
      <c r="D5" s="15"/>
      <c r="E5" s="9"/>
    </row>
    <row r="6" spans="1:8">
      <c r="A6" s="8" t="s">
        <v>228</v>
      </c>
      <c r="B6" s="15"/>
      <c r="C6" s="15"/>
      <c r="D6" s="15"/>
      <c r="E6" s="9"/>
    </row>
    <row r="7" spans="1:8" ht="21.6" customHeight="1">
      <c r="A7" s="10" t="s">
        <v>229</v>
      </c>
      <c r="B7" s="16">
        <f>SUM(B3:B6)</f>
        <v>81517</v>
      </c>
      <c r="C7" s="16">
        <f>SUM(C3:C6)</f>
        <v>77898</v>
      </c>
      <c r="D7" s="16">
        <f>SUM(D3:D6)</f>
        <v>0</v>
      </c>
      <c r="E7" s="16">
        <f>SUM(E3:E6)</f>
        <v>3619</v>
      </c>
    </row>
    <row r="8" spans="1:8">
      <c r="A8" s="11" t="s">
        <v>230</v>
      </c>
      <c r="B8" s="15">
        <f>Infanzia_Sostegno!D102</f>
        <v>6937</v>
      </c>
      <c r="C8" s="15">
        <f>Infanzia_Sostegno!E102</f>
        <v>6151</v>
      </c>
      <c r="D8" s="15">
        <v>0</v>
      </c>
      <c r="E8" s="9">
        <f>Infanzia_Sostegno!F102</f>
        <v>786</v>
      </c>
    </row>
    <row r="9" spans="1:8">
      <c r="A9" s="11" t="s">
        <v>231</v>
      </c>
      <c r="B9" s="15"/>
      <c r="C9" s="15"/>
      <c r="D9" s="15"/>
      <c r="E9" s="9"/>
    </row>
    <row r="10" spans="1:8">
      <c r="A10" s="11" t="s">
        <v>232</v>
      </c>
      <c r="B10" s="15"/>
      <c r="C10" s="15"/>
      <c r="D10" s="15"/>
      <c r="E10" s="9"/>
    </row>
    <row r="11" spans="1:8">
      <c r="A11" s="11" t="s">
        <v>233</v>
      </c>
      <c r="B11" s="15"/>
      <c r="C11" s="15"/>
      <c r="D11" s="15"/>
      <c r="E11" s="9"/>
    </row>
    <row r="12" spans="1:8" ht="15.75">
      <c r="A12" s="12" t="s">
        <v>234</v>
      </c>
      <c r="B12" s="16">
        <f>SUM(B8:B11)</f>
        <v>6937</v>
      </c>
      <c r="C12" s="16">
        <f>SUM(C8:C11)</f>
        <v>6151</v>
      </c>
      <c r="D12" s="16">
        <f>SUM(D8:D11)</f>
        <v>0</v>
      </c>
      <c r="E12" s="9">
        <f>SUM(E8:E11)</f>
        <v>786</v>
      </c>
    </row>
    <row r="13" spans="1:8" ht="32.25" thickBot="1">
      <c r="A13" s="13" t="s">
        <v>235</v>
      </c>
      <c r="B13" s="17">
        <f>SUM(B12,B7)</f>
        <v>88454</v>
      </c>
      <c r="C13" s="17">
        <f>SUM(C12,C7)</f>
        <v>84049</v>
      </c>
      <c r="D13" s="17">
        <f>SUM(D12,D7)</f>
        <v>0</v>
      </c>
      <c r="E13" s="17">
        <f>SUM(E12,E7)</f>
        <v>4405</v>
      </c>
    </row>
    <row r="15" spans="1:8">
      <c r="A15" s="27" t="s">
        <v>242</v>
      </c>
      <c r="B15" s="28"/>
      <c r="C15" s="28"/>
      <c r="D15" s="28"/>
      <c r="E15" s="28"/>
      <c r="F15" s="28"/>
      <c r="G15" s="28"/>
    </row>
    <row r="16" spans="1:8" ht="27" customHeight="1">
      <c r="A16" s="28"/>
      <c r="B16" s="28"/>
      <c r="C16" s="28"/>
      <c r="D16" s="28"/>
      <c r="E16" s="28"/>
      <c r="F16" s="28"/>
      <c r="G16" s="28"/>
    </row>
    <row r="17" spans="1:9" ht="27" customHeight="1">
      <c r="A17" s="28"/>
      <c r="B17" s="28"/>
      <c r="C17" s="28"/>
      <c r="D17" s="28"/>
      <c r="E17" s="28"/>
      <c r="F17" s="28"/>
      <c r="G17" s="28"/>
    </row>
    <row r="18" spans="1:9" ht="27" customHeight="1">
      <c r="A18" s="28"/>
      <c r="B18" s="28"/>
      <c r="C18" s="28"/>
      <c r="D18" s="28"/>
      <c r="E18" s="28"/>
      <c r="F18" s="28"/>
      <c r="G18" s="28"/>
    </row>
    <row r="19" spans="1:9" ht="27" customHeight="1">
      <c r="A19" s="28"/>
      <c r="B19" s="28"/>
      <c r="C19" s="28"/>
      <c r="D19" s="28"/>
      <c r="E19" s="28"/>
      <c r="F19" s="28"/>
      <c r="G19" s="28"/>
    </row>
    <row r="20" spans="1:9" ht="27" customHeight="1">
      <c r="A20" s="28"/>
      <c r="B20" s="28"/>
      <c r="C20" s="28"/>
      <c r="D20" s="28"/>
      <c r="E20" s="28"/>
      <c r="F20" s="28"/>
      <c r="G20" s="28"/>
    </row>
    <row r="21" spans="1:9" ht="49.5" customHeight="1">
      <c r="A21" s="28"/>
      <c r="B21" s="28"/>
      <c r="C21" s="28"/>
      <c r="D21" s="28"/>
      <c r="E21" s="28"/>
      <c r="F21" s="28"/>
      <c r="G21" s="28"/>
    </row>
    <row r="22" spans="1:9">
      <c r="I22" s="14"/>
    </row>
  </sheetData>
  <mergeCells count="2">
    <mergeCell ref="A15:G21"/>
    <mergeCell ref="A1:E1"/>
  </mergeCells>
  <pageMargins left="0.31496062992125984" right="0.39370078740157483" top="0.70866141732283472" bottom="0.86614173228346458" header="0.39370078740157483" footer="0.39370078740157483"/>
  <pageSetup paperSize="9" scale="95" orientation="landscape" r:id="rId1"/>
  <headerFooter alignWithMargins="0">
    <oddHeader>&amp;C&amp;F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zoomScaleNormal="100" workbookViewId="0">
      <pane ySplit="1" topLeftCell="A2" activePane="bottomLeft" state="frozen"/>
      <selection pane="bottomLeft" activeCell="E43" sqref="E43"/>
    </sheetView>
  </sheetViews>
  <sheetFormatPr defaultRowHeight="15"/>
  <cols>
    <col min="1" max="1" width="14.140625" bestFit="1" customWidth="1"/>
    <col min="2" max="2" width="19.42578125" bestFit="1" customWidth="1"/>
    <col min="3" max="3" width="4.85546875" bestFit="1" customWidth="1"/>
    <col min="4" max="4" width="7.85546875" bestFit="1" customWidth="1"/>
    <col min="5" max="5" width="10.140625" bestFit="1" customWidth="1"/>
    <col min="6" max="6" width="11" bestFit="1" customWidth="1"/>
    <col min="7" max="7" width="8" bestFit="1" customWidth="1"/>
  </cols>
  <sheetData>
    <row r="1" spans="1:7" ht="38.25">
      <c r="A1" s="1" t="s">
        <v>0</v>
      </c>
      <c r="B1" s="1" t="s">
        <v>1</v>
      </c>
      <c r="C1" s="2" t="s">
        <v>2</v>
      </c>
      <c r="D1" s="3" t="s">
        <v>5</v>
      </c>
      <c r="E1" s="4" t="s">
        <v>236</v>
      </c>
      <c r="F1" s="5" t="s">
        <v>3</v>
      </c>
      <c r="G1" s="6" t="s">
        <v>4</v>
      </c>
    </row>
    <row r="2" spans="1:7">
      <c r="A2" s="7" t="s">
        <v>6</v>
      </c>
      <c r="B2" s="7" t="s">
        <v>7</v>
      </c>
      <c r="C2" s="7" t="s">
        <v>8</v>
      </c>
      <c r="D2" s="21">
        <v>693</v>
      </c>
      <c r="E2" s="21">
        <v>643</v>
      </c>
      <c r="F2" s="25">
        <f t="shared" ref="F2:F63" si="0">D2-E2</f>
        <v>50</v>
      </c>
      <c r="G2" s="7">
        <f>IF(E2&gt;D2,"=E2-D2",0)</f>
        <v>0</v>
      </c>
    </row>
    <row r="3" spans="1:7">
      <c r="A3" s="7" t="s">
        <v>6</v>
      </c>
      <c r="B3" s="7" t="s">
        <v>9</v>
      </c>
      <c r="C3" s="7" t="s">
        <v>10</v>
      </c>
      <c r="D3" s="21">
        <v>514</v>
      </c>
      <c r="E3" s="21">
        <v>493</v>
      </c>
      <c r="F3" s="25">
        <f t="shared" si="0"/>
        <v>21</v>
      </c>
      <c r="G3" s="7">
        <f t="shared" ref="G3:G66" si="1">IF(E3&gt;D3,"=E2-D2",0)</f>
        <v>0</v>
      </c>
    </row>
    <row r="4" spans="1:7">
      <c r="A4" s="7" t="s">
        <v>6</v>
      </c>
      <c r="B4" s="7" t="s">
        <v>11</v>
      </c>
      <c r="C4" s="7" t="s">
        <v>12</v>
      </c>
      <c r="D4" s="21">
        <v>608</v>
      </c>
      <c r="E4" s="21">
        <v>564</v>
      </c>
      <c r="F4" s="25">
        <f t="shared" si="0"/>
        <v>44</v>
      </c>
      <c r="G4" s="7">
        <f t="shared" si="1"/>
        <v>0</v>
      </c>
    </row>
    <row r="5" spans="1:7">
      <c r="A5" s="7" t="s">
        <v>6</v>
      </c>
      <c r="B5" s="7" t="s">
        <v>13</v>
      </c>
      <c r="C5" s="7" t="s">
        <v>14</v>
      </c>
      <c r="D5" s="21">
        <v>643</v>
      </c>
      <c r="E5" s="21">
        <v>603</v>
      </c>
      <c r="F5" s="25">
        <f t="shared" si="0"/>
        <v>40</v>
      </c>
      <c r="G5" s="7">
        <f t="shared" si="1"/>
        <v>0</v>
      </c>
    </row>
    <row r="6" spans="1:7">
      <c r="A6" s="7" t="s">
        <v>15</v>
      </c>
      <c r="B6" s="7" t="s">
        <v>16</v>
      </c>
      <c r="C6" s="7" t="s">
        <v>17</v>
      </c>
      <c r="D6" s="21">
        <v>414</v>
      </c>
      <c r="E6" s="21">
        <v>399</v>
      </c>
      <c r="F6" s="25">
        <f t="shared" si="0"/>
        <v>15</v>
      </c>
      <c r="G6" s="7">
        <f t="shared" si="1"/>
        <v>0</v>
      </c>
    </row>
    <row r="7" spans="1:7">
      <c r="A7" s="7" t="s">
        <v>15</v>
      </c>
      <c r="B7" s="7" t="s">
        <v>18</v>
      </c>
      <c r="C7" s="7" t="s">
        <v>19</v>
      </c>
      <c r="D7" s="21">
        <v>721</v>
      </c>
      <c r="E7" s="21">
        <v>668</v>
      </c>
      <c r="F7" s="25">
        <f t="shared" si="0"/>
        <v>53</v>
      </c>
      <c r="G7" s="7">
        <f t="shared" si="1"/>
        <v>0</v>
      </c>
    </row>
    <row r="8" spans="1:7">
      <c r="A8" s="7" t="s">
        <v>20</v>
      </c>
      <c r="B8" s="7" t="s">
        <v>21</v>
      </c>
      <c r="C8" s="7" t="s">
        <v>22</v>
      </c>
      <c r="D8" s="21">
        <v>772</v>
      </c>
      <c r="E8" s="21">
        <v>768</v>
      </c>
      <c r="F8" s="25">
        <f t="shared" si="0"/>
        <v>4</v>
      </c>
      <c r="G8" s="7">
        <f t="shared" si="1"/>
        <v>0</v>
      </c>
    </row>
    <row r="9" spans="1:7">
      <c r="A9" s="7" t="s">
        <v>20</v>
      </c>
      <c r="B9" s="7" t="s">
        <v>23</v>
      </c>
      <c r="C9" s="7" t="s">
        <v>24</v>
      </c>
      <c r="D9" s="21">
        <v>1478</v>
      </c>
      <c r="E9" s="21">
        <v>1464</v>
      </c>
      <c r="F9" s="25">
        <f t="shared" si="0"/>
        <v>14</v>
      </c>
      <c r="G9" s="7">
        <f t="shared" si="1"/>
        <v>0</v>
      </c>
    </row>
    <row r="10" spans="1:7">
      <c r="A10" s="7" t="s">
        <v>20</v>
      </c>
      <c r="B10" s="7" t="s">
        <v>25</v>
      </c>
      <c r="C10" s="7" t="s">
        <v>26</v>
      </c>
      <c r="D10" s="21">
        <v>402</v>
      </c>
      <c r="E10" s="21">
        <v>402</v>
      </c>
      <c r="F10" s="25">
        <f t="shared" si="0"/>
        <v>0</v>
      </c>
      <c r="G10" s="7">
        <f t="shared" si="1"/>
        <v>0</v>
      </c>
    </row>
    <row r="11" spans="1:7">
      <c r="A11" s="7" t="s">
        <v>20</v>
      </c>
      <c r="B11" s="7" t="s">
        <v>27</v>
      </c>
      <c r="C11" s="7" t="s">
        <v>28</v>
      </c>
      <c r="D11" s="21">
        <v>936</v>
      </c>
      <c r="E11" s="21">
        <v>931</v>
      </c>
      <c r="F11" s="25">
        <f t="shared" si="0"/>
        <v>5</v>
      </c>
      <c r="G11" s="7">
        <f t="shared" si="1"/>
        <v>0</v>
      </c>
    </row>
    <row r="12" spans="1:7">
      <c r="A12" s="7" t="s">
        <v>20</v>
      </c>
      <c r="B12" s="7" t="s">
        <v>29</v>
      </c>
      <c r="C12" s="7" t="s">
        <v>30</v>
      </c>
      <c r="D12" s="21">
        <v>347</v>
      </c>
      <c r="E12" s="21">
        <v>347</v>
      </c>
      <c r="F12" s="25">
        <f t="shared" si="0"/>
        <v>0</v>
      </c>
      <c r="G12" s="7">
        <f t="shared" si="1"/>
        <v>0</v>
      </c>
    </row>
    <row r="13" spans="1:7">
      <c r="A13" s="7" t="s">
        <v>31</v>
      </c>
      <c r="B13" s="7" t="s">
        <v>32</v>
      </c>
      <c r="C13" s="7" t="s">
        <v>33</v>
      </c>
      <c r="D13" s="21">
        <v>833</v>
      </c>
      <c r="E13" s="21">
        <v>833</v>
      </c>
      <c r="F13" s="25">
        <f t="shared" si="0"/>
        <v>0</v>
      </c>
      <c r="G13" s="7">
        <f t="shared" si="1"/>
        <v>0</v>
      </c>
    </row>
    <row r="14" spans="1:7">
      <c r="A14" s="7" t="s">
        <v>31</v>
      </c>
      <c r="B14" s="7" t="s">
        <v>34</v>
      </c>
      <c r="C14" s="7" t="s">
        <v>35</v>
      </c>
      <c r="D14" s="21">
        <v>580</v>
      </c>
      <c r="E14" s="21">
        <v>578</v>
      </c>
      <c r="F14" s="25">
        <f t="shared" si="0"/>
        <v>2</v>
      </c>
      <c r="G14" s="7">
        <f t="shared" si="1"/>
        <v>0</v>
      </c>
    </row>
    <row r="15" spans="1:7">
      <c r="A15" s="7" t="s">
        <v>31</v>
      </c>
      <c r="B15" s="7" t="s">
        <v>36</v>
      </c>
      <c r="C15" s="7" t="s">
        <v>37</v>
      </c>
      <c r="D15" s="21">
        <v>1865</v>
      </c>
      <c r="E15" s="21">
        <v>1856</v>
      </c>
      <c r="F15" s="25">
        <f t="shared" si="0"/>
        <v>9</v>
      </c>
      <c r="G15" s="7">
        <f t="shared" si="1"/>
        <v>0</v>
      </c>
    </row>
    <row r="16" spans="1:7">
      <c r="A16" s="7" t="s">
        <v>31</v>
      </c>
      <c r="B16" s="7" t="s">
        <v>38</v>
      </c>
      <c r="C16" s="7" t="s">
        <v>39</v>
      </c>
      <c r="D16" s="21">
        <v>6290</v>
      </c>
      <c r="E16" s="21">
        <v>6247</v>
      </c>
      <c r="F16" s="25">
        <f t="shared" si="0"/>
        <v>43</v>
      </c>
      <c r="G16" s="7">
        <f t="shared" si="1"/>
        <v>0</v>
      </c>
    </row>
    <row r="17" spans="1:7">
      <c r="A17" s="7" t="s">
        <v>31</v>
      </c>
      <c r="B17" s="7" t="s">
        <v>40</v>
      </c>
      <c r="C17" s="7" t="s">
        <v>41</v>
      </c>
      <c r="D17" s="21">
        <v>2063</v>
      </c>
      <c r="E17" s="21">
        <v>2055</v>
      </c>
      <c r="F17" s="25">
        <f t="shared" si="0"/>
        <v>8</v>
      </c>
      <c r="G17" s="7">
        <f t="shared" si="1"/>
        <v>0</v>
      </c>
    </row>
    <row r="18" spans="1:7">
      <c r="A18" s="7" t="s">
        <v>42</v>
      </c>
      <c r="B18" s="7" t="s">
        <v>43</v>
      </c>
      <c r="C18" s="7" t="s">
        <v>44</v>
      </c>
      <c r="D18" s="21">
        <v>1041</v>
      </c>
      <c r="E18" s="21">
        <v>962</v>
      </c>
      <c r="F18" s="25">
        <f t="shared" si="0"/>
        <v>79</v>
      </c>
      <c r="G18" s="7">
        <f t="shared" si="1"/>
        <v>0</v>
      </c>
    </row>
    <row r="19" spans="1:7">
      <c r="A19" s="7" t="s">
        <v>42</v>
      </c>
      <c r="B19" s="7" t="s">
        <v>45</v>
      </c>
      <c r="C19" s="7" t="s">
        <v>46</v>
      </c>
      <c r="D19" s="21">
        <v>250</v>
      </c>
      <c r="E19" s="21">
        <v>237</v>
      </c>
      <c r="F19" s="25">
        <f t="shared" si="0"/>
        <v>13</v>
      </c>
      <c r="G19" s="7">
        <f t="shared" si="1"/>
        <v>0</v>
      </c>
    </row>
    <row r="20" spans="1:7">
      <c r="A20" s="7" t="s">
        <v>42</v>
      </c>
      <c r="B20" s="7" t="s">
        <v>47</v>
      </c>
      <c r="C20" s="7" t="s">
        <v>48</v>
      </c>
      <c r="D20" s="21">
        <v>505</v>
      </c>
      <c r="E20" s="21">
        <v>473</v>
      </c>
      <c r="F20" s="25">
        <f t="shared" si="0"/>
        <v>32</v>
      </c>
      <c r="G20" s="7">
        <f t="shared" si="1"/>
        <v>0</v>
      </c>
    </row>
    <row r="21" spans="1:7">
      <c r="A21" s="7" t="s">
        <v>42</v>
      </c>
      <c r="B21" s="7" t="s">
        <v>49</v>
      </c>
      <c r="C21" s="7" t="s">
        <v>50</v>
      </c>
      <c r="D21" s="21">
        <v>839</v>
      </c>
      <c r="E21" s="21">
        <v>751</v>
      </c>
      <c r="F21" s="25">
        <f t="shared" si="0"/>
        <v>88</v>
      </c>
      <c r="G21" s="7">
        <f t="shared" si="1"/>
        <v>0</v>
      </c>
    </row>
    <row r="22" spans="1:7">
      <c r="A22" s="7" t="s">
        <v>42</v>
      </c>
      <c r="B22" s="7" t="s">
        <v>51</v>
      </c>
      <c r="C22" s="7" t="s">
        <v>52</v>
      </c>
      <c r="D22" s="21">
        <v>361</v>
      </c>
      <c r="E22" s="21">
        <v>346</v>
      </c>
      <c r="F22" s="25">
        <f t="shared" si="0"/>
        <v>15</v>
      </c>
      <c r="G22" s="7">
        <f t="shared" si="1"/>
        <v>0</v>
      </c>
    </row>
    <row r="23" spans="1:7">
      <c r="A23" s="7" t="s">
        <v>42</v>
      </c>
      <c r="B23" s="7" t="s">
        <v>53</v>
      </c>
      <c r="C23" s="7" t="s">
        <v>54</v>
      </c>
      <c r="D23" s="21">
        <v>347</v>
      </c>
      <c r="E23" s="21">
        <v>337</v>
      </c>
      <c r="F23" s="25">
        <f t="shared" si="0"/>
        <v>10</v>
      </c>
      <c r="G23" s="7">
        <f t="shared" si="1"/>
        <v>0</v>
      </c>
    </row>
    <row r="24" spans="1:7">
      <c r="A24" s="7" t="s">
        <v>42</v>
      </c>
      <c r="B24" s="7" t="s">
        <v>55</v>
      </c>
      <c r="C24" s="7" t="s">
        <v>56</v>
      </c>
      <c r="D24" s="21">
        <v>362</v>
      </c>
      <c r="E24" s="21">
        <v>332</v>
      </c>
      <c r="F24" s="25">
        <f t="shared" si="0"/>
        <v>30</v>
      </c>
      <c r="G24" s="7">
        <f t="shared" si="1"/>
        <v>0</v>
      </c>
    </row>
    <row r="25" spans="1:7">
      <c r="A25" s="7" t="s">
        <v>42</v>
      </c>
      <c r="B25" s="7" t="s">
        <v>57</v>
      </c>
      <c r="C25" s="7" t="s">
        <v>58</v>
      </c>
      <c r="D25" s="21">
        <v>357</v>
      </c>
      <c r="E25" s="21">
        <v>352</v>
      </c>
      <c r="F25" s="25">
        <f t="shared" si="0"/>
        <v>5</v>
      </c>
      <c r="G25" s="7">
        <f t="shared" si="1"/>
        <v>0</v>
      </c>
    </row>
    <row r="26" spans="1:7">
      <c r="A26" s="7" t="s">
        <v>42</v>
      </c>
      <c r="B26" s="7" t="s">
        <v>59</v>
      </c>
      <c r="C26" s="7" t="s">
        <v>60</v>
      </c>
      <c r="D26" s="21">
        <v>320</v>
      </c>
      <c r="E26" s="21">
        <v>305</v>
      </c>
      <c r="F26" s="25">
        <f t="shared" si="0"/>
        <v>15</v>
      </c>
      <c r="G26" s="7">
        <f t="shared" si="1"/>
        <v>0</v>
      </c>
    </row>
    <row r="27" spans="1:7">
      <c r="A27" s="7" t="s">
        <v>61</v>
      </c>
      <c r="B27" s="7" t="s">
        <v>62</v>
      </c>
      <c r="C27" s="7" t="s">
        <v>63</v>
      </c>
      <c r="D27" s="21">
        <v>241</v>
      </c>
      <c r="E27" s="21">
        <v>209</v>
      </c>
      <c r="F27" s="25">
        <f t="shared" si="0"/>
        <v>32</v>
      </c>
      <c r="G27" s="7">
        <f t="shared" si="1"/>
        <v>0</v>
      </c>
    </row>
    <row r="28" spans="1:7">
      <c r="A28" s="7" t="s">
        <v>61</v>
      </c>
      <c r="B28" s="7" t="s">
        <v>64</v>
      </c>
      <c r="C28" s="7" t="s">
        <v>65</v>
      </c>
      <c r="D28" s="21">
        <v>354</v>
      </c>
      <c r="E28" s="21">
        <v>348</v>
      </c>
      <c r="F28" s="25">
        <f t="shared" si="0"/>
        <v>6</v>
      </c>
      <c r="G28" s="7">
        <f t="shared" si="1"/>
        <v>0</v>
      </c>
    </row>
    <row r="29" spans="1:7">
      <c r="A29" s="7" t="s">
        <v>61</v>
      </c>
      <c r="B29" s="7" t="s">
        <v>66</v>
      </c>
      <c r="C29" s="7" t="s">
        <v>67</v>
      </c>
      <c r="D29" s="21">
        <v>168</v>
      </c>
      <c r="E29" s="21">
        <v>162</v>
      </c>
      <c r="F29" s="25">
        <f t="shared" si="0"/>
        <v>6</v>
      </c>
      <c r="G29" s="7">
        <f t="shared" si="1"/>
        <v>0</v>
      </c>
    </row>
    <row r="30" spans="1:7">
      <c r="A30" s="7" t="s">
        <v>61</v>
      </c>
      <c r="B30" s="7" t="s">
        <v>68</v>
      </c>
      <c r="C30" s="7" t="s">
        <v>69</v>
      </c>
      <c r="D30" s="21">
        <v>794</v>
      </c>
      <c r="E30" s="21">
        <v>751</v>
      </c>
      <c r="F30" s="25">
        <f t="shared" si="0"/>
        <v>43</v>
      </c>
      <c r="G30" s="7">
        <f t="shared" si="1"/>
        <v>0</v>
      </c>
    </row>
    <row r="31" spans="1:7">
      <c r="A31" s="7" t="s">
        <v>70</v>
      </c>
      <c r="B31" s="7" t="s">
        <v>71</v>
      </c>
      <c r="C31" s="7" t="s">
        <v>72</v>
      </c>
      <c r="D31" s="21">
        <v>1021</v>
      </c>
      <c r="E31" s="21">
        <v>1008</v>
      </c>
      <c r="F31" s="25">
        <f t="shared" si="0"/>
        <v>13</v>
      </c>
      <c r="G31" s="7">
        <f t="shared" si="1"/>
        <v>0</v>
      </c>
    </row>
    <row r="32" spans="1:7">
      <c r="A32" s="7" t="s">
        <v>70</v>
      </c>
      <c r="B32" s="7" t="s">
        <v>73</v>
      </c>
      <c r="C32" s="7" t="s">
        <v>74</v>
      </c>
      <c r="D32" s="21">
        <v>1124</v>
      </c>
      <c r="E32" s="21">
        <v>1057</v>
      </c>
      <c r="F32" s="25">
        <f t="shared" si="0"/>
        <v>67</v>
      </c>
      <c r="G32" s="7">
        <f t="shared" si="1"/>
        <v>0</v>
      </c>
    </row>
    <row r="33" spans="1:7">
      <c r="A33" s="7" t="s">
        <v>70</v>
      </c>
      <c r="B33" s="7" t="s">
        <v>75</v>
      </c>
      <c r="C33" s="7" t="s">
        <v>76</v>
      </c>
      <c r="D33" s="21">
        <v>318</v>
      </c>
      <c r="E33" s="21">
        <v>259</v>
      </c>
      <c r="F33" s="25">
        <f t="shared" si="0"/>
        <v>59</v>
      </c>
      <c r="G33" s="7">
        <f t="shared" si="1"/>
        <v>0</v>
      </c>
    </row>
    <row r="34" spans="1:7">
      <c r="A34" s="7" t="s">
        <v>70</v>
      </c>
      <c r="B34" s="7" t="s">
        <v>77</v>
      </c>
      <c r="C34" s="7" t="s">
        <v>78</v>
      </c>
      <c r="D34" s="21">
        <v>3711</v>
      </c>
      <c r="E34" s="21">
        <v>3497</v>
      </c>
      <c r="F34" s="25">
        <f t="shared" si="0"/>
        <v>214</v>
      </c>
      <c r="G34" s="7">
        <f t="shared" si="1"/>
        <v>0</v>
      </c>
    </row>
    <row r="35" spans="1:7">
      <c r="A35" s="7" t="s">
        <v>70</v>
      </c>
      <c r="B35" s="7" t="s">
        <v>79</v>
      </c>
      <c r="C35" s="7" t="s">
        <v>80</v>
      </c>
      <c r="D35" s="21">
        <v>535</v>
      </c>
      <c r="E35" s="21">
        <v>506</v>
      </c>
      <c r="F35" s="25">
        <f t="shared" si="0"/>
        <v>29</v>
      </c>
      <c r="G35" s="7">
        <f t="shared" si="1"/>
        <v>0</v>
      </c>
    </row>
    <row r="36" spans="1:7">
      <c r="A36" s="7" t="s">
        <v>81</v>
      </c>
      <c r="B36" s="7" t="s">
        <v>82</v>
      </c>
      <c r="C36" s="7" t="s">
        <v>83</v>
      </c>
      <c r="D36" s="21">
        <v>793</v>
      </c>
      <c r="E36" s="21">
        <v>756</v>
      </c>
      <c r="F36" s="25">
        <f t="shared" si="0"/>
        <v>37</v>
      </c>
      <c r="G36" s="7">
        <f t="shared" si="1"/>
        <v>0</v>
      </c>
    </row>
    <row r="37" spans="1:7">
      <c r="A37" s="7" t="s">
        <v>81</v>
      </c>
      <c r="B37" s="7" t="s">
        <v>84</v>
      </c>
      <c r="C37" s="7" t="s">
        <v>85</v>
      </c>
      <c r="D37" s="21">
        <v>321</v>
      </c>
      <c r="E37" s="21">
        <v>315</v>
      </c>
      <c r="F37" s="25">
        <f t="shared" si="0"/>
        <v>6</v>
      </c>
      <c r="G37" s="7">
        <f t="shared" si="1"/>
        <v>0</v>
      </c>
    </row>
    <row r="38" spans="1:7">
      <c r="A38" s="7" t="s">
        <v>81</v>
      </c>
      <c r="B38" s="7" t="s">
        <v>86</v>
      </c>
      <c r="C38" s="7" t="s">
        <v>87</v>
      </c>
      <c r="D38" s="21">
        <v>275</v>
      </c>
      <c r="E38" s="21">
        <v>253</v>
      </c>
      <c r="F38" s="25">
        <f t="shared" si="0"/>
        <v>22</v>
      </c>
      <c r="G38" s="7">
        <f t="shared" si="1"/>
        <v>0</v>
      </c>
    </row>
    <row r="39" spans="1:7">
      <c r="A39" s="7" t="s">
        <v>81</v>
      </c>
      <c r="B39" s="7" t="s">
        <v>88</v>
      </c>
      <c r="C39" s="7" t="s">
        <v>89</v>
      </c>
      <c r="D39" s="21">
        <v>344</v>
      </c>
      <c r="E39" s="21">
        <v>323</v>
      </c>
      <c r="F39" s="25">
        <f t="shared" si="0"/>
        <v>21</v>
      </c>
      <c r="G39" s="7">
        <f t="shared" si="1"/>
        <v>0</v>
      </c>
    </row>
    <row r="40" spans="1:7">
      <c r="A40" s="7" t="s">
        <v>90</v>
      </c>
      <c r="B40" s="7" t="s">
        <v>91</v>
      </c>
      <c r="C40" s="7" t="s">
        <v>92</v>
      </c>
      <c r="D40" s="21">
        <v>774</v>
      </c>
      <c r="E40" s="21">
        <v>765</v>
      </c>
      <c r="F40" s="25">
        <f t="shared" si="0"/>
        <v>9</v>
      </c>
      <c r="G40" s="7">
        <f t="shared" si="1"/>
        <v>0</v>
      </c>
    </row>
    <row r="41" spans="1:7">
      <c r="A41" s="7" t="s">
        <v>90</v>
      </c>
      <c r="B41" s="7" t="s">
        <v>93</v>
      </c>
      <c r="C41" s="7" t="s">
        <v>94</v>
      </c>
      <c r="D41" s="21">
        <v>1119</v>
      </c>
      <c r="E41" s="21">
        <v>1076</v>
      </c>
      <c r="F41" s="7">
        <f t="shared" si="0"/>
        <v>43</v>
      </c>
      <c r="G41" s="7">
        <f t="shared" si="1"/>
        <v>0</v>
      </c>
    </row>
    <row r="42" spans="1:7">
      <c r="A42" s="7" t="s">
        <v>90</v>
      </c>
      <c r="B42" s="7" t="s">
        <v>95</v>
      </c>
      <c r="C42" s="7" t="s">
        <v>96</v>
      </c>
      <c r="D42" s="21">
        <v>561</v>
      </c>
      <c r="E42" s="21">
        <v>544</v>
      </c>
      <c r="F42" s="7">
        <f t="shared" si="0"/>
        <v>17</v>
      </c>
      <c r="G42" s="7">
        <f t="shared" si="1"/>
        <v>0</v>
      </c>
    </row>
    <row r="43" spans="1:7">
      <c r="A43" s="7" t="s">
        <v>90</v>
      </c>
      <c r="B43" s="7" t="s">
        <v>97</v>
      </c>
      <c r="C43" s="7" t="s">
        <v>98</v>
      </c>
      <c r="D43" s="21">
        <v>470</v>
      </c>
      <c r="E43" s="21">
        <v>447</v>
      </c>
      <c r="F43" s="7">
        <f t="shared" si="0"/>
        <v>23</v>
      </c>
      <c r="G43" s="7">
        <f t="shared" si="1"/>
        <v>0</v>
      </c>
    </row>
    <row r="44" spans="1:7">
      <c r="A44" s="7" t="s">
        <v>90</v>
      </c>
      <c r="B44" s="7" t="s">
        <v>99</v>
      </c>
      <c r="C44" s="7" t="s">
        <v>100</v>
      </c>
      <c r="D44" s="21">
        <v>284</v>
      </c>
      <c r="E44" s="21">
        <v>276</v>
      </c>
      <c r="F44" s="7">
        <f t="shared" si="0"/>
        <v>8</v>
      </c>
      <c r="G44" s="7">
        <f t="shared" si="1"/>
        <v>0</v>
      </c>
    </row>
    <row r="45" spans="1:7">
      <c r="A45" s="7" t="s">
        <v>90</v>
      </c>
      <c r="B45" s="7" t="s">
        <v>101</v>
      </c>
      <c r="C45" s="7" t="s">
        <v>102</v>
      </c>
      <c r="D45" s="21">
        <v>269</v>
      </c>
      <c r="E45" s="21">
        <v>249</v>
      </c>
      <c r="F45" s="7">
        <f t="shared" si="0"/>
        <v>20</v>
      </c>
      <c r="G45" s="7">
        <f t="shared" si="1"/>
        <v>0</v>
      </c>
    </row>
    <row r="46" spans="1:7">
      <c r="A46" s="7" t="s">
        <v>90</v>
      </c>
      <c r="B46" s="7" t="s">
        <v>103</v>
      </c>
      <c r="C46" s="7" t="s">
        <v>104</v>
      </c>
      <c r="D46" s="21">
        <v>686</v>
      </c>
      <c r="E46" s="21">
        <v>593</v>
      </c>
      <c r="F46" s="7">
        <f t="shared" si="0"/>
        <v>93</v>
      </c>
      <c r="G46" s="7">
        <f t="shared" si="1"/>
        <v>0</v>
      </c>
    </row>
    <row r="47" spans="1:7">
      <c r="A47" s="7" t="s">
        <v>90</v>
      </c>
      <c r="B47" s="7" t="s">
        <v>105</v>
      </c>
      <c r="C47" s="7" t="s">
        <v>106</v>
      </c>
      <c r="D47" s="21">
        <v>3851</v>
      </c>
      <c r="E47" s="21">
        <v>3608</v>
      </c>
      <c r="F47" s="7">
        <f t="shared" si="0"/>
        <v>243</v>
      </c>
      <c r="G47" s="7">
        <f t="shared" si="1"/>
        <v>0</v>
      </c>
    </row>
    <row r="48" spans="1:7">
      <c r="A48" s="7" t="s">
        <v>90</v>
      </c>
      <c r="B48" s="7" t="s">
        <v>107</v>
      </c>
      <c r="C48" s="7" t="s">
        <v>108</v>
      </c>
      <c r="D48" s="21">
        <v>664</v>
      </c>
      <c r="E48" s="21">
        <v>592</v>
      </c>
      <c r="F48" s="7">
        <f t="shared" si="0"/>
        <v>72</v>
      </c>
      <c r="G48" s="7">
        <f t="shared" si="1"/>
        <v>0</v>
      </c>
    </row>
    <row r="49" spans="1:7">
      <c r="A49" s="7" t="s">
        <v>90</v>
      </c>
      <c r="B49" s="7" t="s">
        <v>109</v>
      </c>
      <c r="C49" s="7" t="s">
        <v>110</v>
      </c>
      <c r="D49" s="21">
        <v>288</v>
      </c>
      <c r="E49" s="21">
        <v>285</v>
      </c>
      <c r="F49" s="25">
        <f t="shared" si="0"/>
        <v>3</v>
      </c>
      <c r="G49" s="7">
        <f t="shared" si="1"/>
        <v>0</v>
      </c>
    </row>
    <row r="50" spans="1:7">
      <c r="A50" s="7" t="s">
        <v>90</v>
      </c>
      <c r="B50" s="7" t="s">
        <v>111</v>
      </c>
      <c r="C50" s="7" t="s">
        <v>112</v>
      </c>
      <c r="D50" s="21">
        <v>590</v>
      </c>
      <c r="E50" s="21">
        <v>587</v>
      </c>
      <c r="F50" s="25">
        <f t="shared" si="0"/>
        <v>3</v>
      </c>
      <c r="G50" s="7">
        <f t="shared" si="1"/>
        <v>0</v>
      </c>
    </row>
    <row r="51" spans="1:7">
      <c r="A51" s="7" t="s">
        <v>113</v>
      </c>
      <c r="B51" s="7" t="s">
        <v>114</v>
      </c>
      <c r="C51" s="7" t="s">
        <v>115</v>
      </c>
      <c r="D51" s="21">
        <v>924</v>
      </c>
      <c r="E51" s="21">
        <v>799</v>
      </c>
      <c r="F51" s="25">
        <f t="shared" si="0"/>
        <v>125</v>
      </c>
      <c r="G51" s="7">
        <f t="shared" si="1"/>
        <v>0</v>
      </c>
    </row>
    <row r="52" spans="1:7">
      <c r="A52" s="7" t="s">
        <v>113</v>
      </c>
      <c r="B52" s="7" t="s">
        <v>116</v>
      </c>
      <c r="C52" s="7" t="s">
        <v>117</v>
      </c>
      <c r="D52" s="21">
        <v>683</v>
      </c>
      <c r="E52" s="21">
        <v>673</v>
      </c>
      <c r="F52" s="25">
        <f t="shared" si="0"/>
        <v>10</v>
      </c>
      <c r="G52" s="7">
        <f t="shared" si="1"/>
        <v>0</v>
      </c>
    </row>
    <row r="53" spans="1:7">
      <c r="A53" s="7" t="s">
        <v>113</v>
      </c>
      <c r="B53" s="7" t="s">
        <v>118</v>
      </c>
      <c r="C53" s="7" t="s">
        <v>119</v>
      </c>
      <c r="D53" s="21">
        <v>584</v>
      </c>
      <c r="E53" s="21">
        <v>563</v>
      </c>
      <c r="F53" s="25">
        <f t="shared" si="0"/>
        <v>21</v>
      </c>
      <c r="G53" s="7">
        <f t="shared" si="1"/>
        <v>0</v>
      </c>
    </row>
    <row r="54" spans="1:7">
      <c r="A54" s="7" t="s">
        <v>113</v>
      </c>
      <c r="B54" s="7" t="s">
        <v>120</v>
      </c>
      <c r="C54" s="7" t="s">
        <v>121</v>
      </c>
      <c r="D54" s="21">
        <v>580</v>
      </c>
      <c r="E54" s="21">
        <v>534</v>
      </c>
      <c r="F54" s="25">
        <f t="shared" si="0"/>
        <v>46</v>
      </c>
      <c r="G54" s="7">
        <f t="shared" si="1"/>
        <v>0</v>
      </c>
    </row>
    <row r="55" spans="1:7">
      <c r="A55" s="7" t="s">
        <v>122</v>
      </c>
      <c r="B55" s="7" t="s">
        <v>123</v>
      </c>
      <c r="C55" s="7" t="s">
        <v>124</v>
      </c>
      <c r="D55" s="21">
        <v>394</v>
      </c>
      <c r="E55" s="21">
        <v>385</v>
      </c>
      <c r="F55" s="25">
        <f t="shared" si="0"/>
        <v>9</v>
      </c>
      <c r="G55" s="7">
        <f t="shared" si="1"/>
        <v>0</v>
      </c>
    </row>
    <row r="56" spans="1:7">
      <c r="A56" s="7" t="s">
        <v>122</v>
      </c>
      <c r="B56" s="7" t="s">
        <v>125</v>
      </c>
      <c r="C56" s="7" t="s">
        <v>126</v>
      </c>
      <c r="D56" s="21">
        <v>163</v>
      </c>
      <c r="E56" s="21">
        <v>159</v>
      </c>
      <c r="F56" s="25">
        <f t="shared" si="0"/>
        <v>4</v>
      </c>
      <c r="G56" s="7">
        <f t="shared" si="1"/>
        <v>0</v>
      </c>
    </row>
    <row r="57" spans="1:7">
      <c r="A57" s="7" t="s">
        <v>127</v>
      </c>
      <c r="B57" s="7" t="s">
        <v>128</v>
      </c>
      <c r="C57" s="7" t="s">
        <v>129</v>
      </c>
      <c r="D57" s="21">
        <v>612</v>
      </c>
      <c r="E57" s="21">
        <v>554</v>
      </c>
      <c r="F57" s="25">
        <f t="shared" si="0"/>
        <v>58</v>
      </c>
      <c r="G57" s="7">
        <f t="shared" si="1"/>
        <v>0</v>
      </c>
    </row>
    <row r="58" spans="1:7">
      <c r="A58" s="7" t="s">
        <v>127</v>
      </c>
      <c r="B58" s="7" t="s">
        <v>130</v>
      </c>
      <c r="C58" s="7" t="s">
        <v>131</v>
      </c>
      <c r="D58" s="21">
        <v>295</v>
      </c>
      <c r="E58" s="21">
        <v>281</v>
      </c>
      <c r="F58" s="25">
        <f t="shared" si="0"/>
        <v>14</v>
      </c>
      <c r="G58" s="7">
        <f t="shared" si="1"/>
        <v>0</v>
      </c>
    </row>
    <row r="59" spans="1:7">
      <c r="A59" s="7" t="s">
        <v>127</v>
      </c>
      <c r="B59" s="7" t="s">
        <v>132</v>
      </c>
      <c r="C59" s="7" t="s">
        <v>133</v>
      </c>
      <c r="D59" s="21">
        <v>277</v>
      </c>
      <c r="E59" s="21">
        <v>261</v>
      </c>
      <c r="F59" s="25">
        <f t="shared" si="0"/>
        <v>16</v>
      </c>
      <c r="G59" s="7">
        <f t="shared" si="1"/>
        <v>0</v>
      </c>
    </row>
    <row r="60" spans="1:7">
      <c r="A60" s="7" t="s">
        <v>127</v>
      </c>
      <c r="B60" s="7" t="s">
        <v>134</v>
      </c>
      <c r="C60" s="7" t="s">
        <v>135</v>
      </c>
      <c r="D60" s="21">
        <v>959</v>
      </c>
      <c r="E60" s="21">
        <v>934</v>
      </c>
      <c r="F60" s="25">
        <f t="shared" si="0"/>
        <v>25</v>
      </c>
      <c r="G60" s="7">
        <f t="shared" si="1"/>
        <v>0</v>
      </c>
    </row>
    <row r="61" spans="1:7">
      <c r="A61" s="7" t="s">
        <v>127</v>
      </c>
      <c r="B61" s="7" t="s">
        <v>136</v>
      </c>
      <c r="C61" s="7" t="s">
        <v>137</v>
      </c>
      <c r="D61" s="21">
        <v>542</v>
      </c>
      <c r="E61" s="21">
        <v>489</v>
      </c>
      <c r="F61" s="25">
        <f t="shared" si="0"/>
        <v>53</v>
      </c>
      <c r="G61" s="7">
        <f t="shared" si="1"/>
        <v>0</v>
      </c>
    </row>
    <row r="62" spans="1:7">
      <c r="A62" s="7" t="s">
        <v>127</v>
      </c>
      <c r="B62" s="7" t="s">
        <v>138</v>
      </c>
      <c r="C62" s="7" t="s">
        <v>139</v>
      </c>
      <c r="D62" s="21">
        <v>2882</v>
      </c>
      <c r="E62" s="21">
        <v>2636</v>
      </c>
      <c r="F62" s="25">
        <f t="shared" si="0"/>
        <v>246</v>
      </c>
      <c r="G62" s="7">
        <f t="shared" si="1"/>
        <v>0</v>
      </c>
    </row>
    <row r="63" spans="1:7">
      <c r="A63" s="7" t="s">
        <v>127</v>
      </c>
      <c r="B63" s="7" t="s">
        <v>140</v>
      </c>
      <c r="C63" s="7" t="s">
        <v>141</v>
      </c>
      <c r="D63" s="21">
        <v>228</v>
      </c>
      <c r="E63" s="21">
        <v>222</v>
      </c>
      <c r="F63" s="25">
        <f t="shared" si="0"/>
        <v>6</v>
      </c>
      <c r="G63" s="7">
        <f t="shared" si="1"/>
        <v>0</v>
      </c>
    </row>
    <row r="64" spans="1:7">
      <c r="A64" s="7" t="s">
        <v>127</v>
      </c>
      <c r="B64" s="7" t="s">
        <v>142</v>
      </c>
      <c r="C64" s="7" t="s">
        <v>143</v>
      </c>
      <c r="D64" s="21">
        <v>302</v>
      </c>
      <c r="E64" s="21">
        <v>278</v>
      </c>
      <c r="F64" s="25">
        <f t="shared" ref="F64:F101" si="2">D64-E64</f>
        <v>24</v>
      </c>
      <c r="G64" s="7">
        <f t="shared" si="1"/>
        <v>0</v>
      </c>
    </row>
    <row r="65" spans="1:7">
      <c r="A65" s="7" t="s">
        <v>144</v>
      </c>
      <c r="B65" s="7" t="s">
        <v>145</v>
      </c>
      <c r="C65" s="7" t="s">
        <v>146</v>
      </c>
      <c r="D65" s="21">
        <v>2726</v>
      </c>
      <c r="E65" s="21">
        <v>2635</v>
      </c>
      <c r="F65" s="25">
        <f t="shared" si="2"/>
        <v>91</v>
      </c>
      <c r="G65" s="7">
        <f t="shared" si="1"/>
        <v>0</v>
      </c>
    </row>
    <row r="66" spans="1:7">
      <c r="A66" s="7" t="s">
        <v>144</v>
      </c>
      <c r="B66" s="7" t="s">
        <v>147</v>
      </c>
      <c r="C66" s="7" t="s">
        <v>148</v>
      </c>
      <c r="D66" s="21">
        <v>791</v>
      </c>
      <c r="E66" s="21">
        <v>772</v>
      </c>
      <c r="F66" s="25">
        <f t="shared" si="2"/>
        <v>19</v>
      </c>
      <c r="G66" s="7">
        <f t="shared" si="1"/>
        <v>0</v>
      </c>
    </row>
    <row r="67" spans="1:7">
      <c r="A67" s="7" t="s">
        <v>144</v>
      </c>
      <c r="B67" s="7" t="s">
        <v>149</v>
      </c>
      <c r="C67" s="7" t="s">
        <v>150</v>
      </c>
      <c r="D67" s="21">
        <v>1099</v>
      </c>
      <c r="E67" s="21">
        <v>1090</v>
      </c>
      <c r="F67" s="25">
        <f t="shared" si="2"/>
        <v>9</v>
      </c>
      <c r="G67" s="7">
        <f t="shared" ref="G67:G101" si="3">IF(E67&gt;D67,"=E2-D2",0)</f>
        <v>0</v>
      </c>
    </row>
    <row r="68" spans="1:7">
      <c r="A68" s="7" t="s">
        <v>144</v>
      </c>
      <c r="B68" s="7" t="s">
        <v>151</v>
      </c>
      <c r="C68" s="7" t="s">
        <v>152</v>
      </c>
      <c r="D68" s="21">
        <v>1370</v>
      </c>
      <c r="E68" s="21">
        <v>1357</v>
      </c>
      <c r="F68" s="25">
        <f t="shared" si="2"/>
        <v>13</v>
      </c>
      <c r="G68" s="7">
        <f t="shared" si="3"/>
        <v>0</v>
      </c>
    </row>
    <row r="69" spans="1:7">
      <c r="A69" s="7" t="s">
        <v>144</v>
      </c>
      <c r="B69" s="7" t="s">
        <v>153</v>
      </c>
      <c r="C69" s="7" t="s">
        <v>154</v>
      </c>
      <c r="D69" s="21">
        <v>883</v>
      </c>
      <c r="E69" s="21">
        <v>861</v>
      </c>
      <c r="F69" s="25">
        <f t="shared" si="2"/>
        <v>22</v>
      </c>
      <c r="G69" s="7">
        <f t="shared" si="3"/>
        <v>0</v>
      </c>
    </row>
    <row r="70" spans="1:7">
      <c r="A70" s="7" t="s">
        <v>155</v>
      </c>
      <c r="B70" s="7" t="s">
        <v>156</v>
      </c>
      <c r="C70" s="7" t="s">
        <v>157</v>
      </c>
      <c r="D70" s="21">
        <v>1162</v>
      </c>
      <c r="E70" s="21">
        <v>1118</v>
      </c>
      <c r="F70" s="25">
        <f t="shared" si="2"/>
        <v>44</v>
      </c>
      <c r="G70" s="7">
        <f t="shared" si="3"/>
        <v>0</v>
      </c>
    </row>
    <row r="71" spans="1:7">
      <c r="A71" s="7" t="s">
        <v>155</v>
      </c>
      <c r="B71" s="7" t="s">
        <v>158</v>
      </c>
      <c r="C71" s="7" t="s">
        <v>159</v>
      </c>
      <c r="D71" s="21">
        <v>451</v>
      </c>
      <c r="E71" s="21">
        <v>438</v>
      </c>
      <c r="F71" s="25">
        <f t="shared" si="2"/>
        <v>13</v>
      </c>
      <c r="G71" s="7">
        <f t="shared" si="3"/>
        <v>0</v>
      </c>
    </row>
    <row r="72" spans="1:7">
      <c r="A72" s="7" t="s">
        <v>155</v>
      </c>
      <c r="B72" s="7" t="s">
        <v>160</v>
      </c>
      <c r="C72" s="7" t="s">
        <v>161</v>
      </c>
      <c r="D72" s="21">
        <v>242</v>
      </c>
      <c r="E72" s="21">
        <v>239</v>
      </c>
      <c r="F72" s="25">
        <f t="shared" si="2"/>
        <v>3</v>
      </c>
      <c r="G72" s="7">
        <f t="shared" si="3"/>
        <v>0</v>
      </c>
    </row>
    <row r="73" spans="1:7">
      <c r="A73" s="7" t="s">
        <v>155</v>
      </c>
      <c r="B73" s="7" t="s">
        <v>162</v>
      </c>
      <c r="C73" s="7" t="s">
        <v>163</v>
      </c>
      <c r="D73" s="21">
        <v>772</v>
      </c>
      <c r="E73" s="21">
        <v>750</v>
      </c>
      <c r="F73" s="25">
        <f t="shared" si="2"/>
        <v>22</v>
      </c>
      <c r="G73" s="7">
        <f t="shared" si="3"/>
        <v>0</v>
      </c>
    </row>
    <row r="74" spans="1:7">
      <c r="A74" s="7" t="s">
        <v>164</v>
      </c>
      <c r="B74" s="7" t="s">
        <v>165</v>
      </c>
      <c r="C74" s="7" t="s">
        <v>166</v>
      </c>
      <c r="D74" s="21">
        <v>884</v>
      </c>
      <c r="E74" s="21">
        <v>884</v>
      </c>
      <c r="F74" s="25">
        <f t="shared" si="2"/>
        <v>0</v>
      </c>
      <c r="G74" s="7">
        <f t="shared" si="3"/>
        <v>0</v>
      </c>
    </row>
    <row r="75" spans="1:7">
      <c r="A75" s="7" t="s">
        <v>164</v>
      </c>
      <c r="B75" s="7" t="s">
        <v>167</v>
      </c>
      <c r="C75" s="7" t="s">
        <v>168</v>
      </c>
      <c r="D75" s="21">
        <v>584</v>
      </c>
      <c r="E75" s="21">
        <v>578</v>
      </c>
      <c r="F75" s="25">
        <f t="shared" si="2"/>
        <v>6</v>
      </c>
      <c r="G75" s="7">
        <f t="shared" si="3"/>
        <v>0</v>
      </c>
    </row>
    <row r="76" spans="1:7">
      <c r="A76" s="7" t="s">
        <v>164</v>
      </c>
      <c r="B76" s="7" t="s">
        <v>169</v>
      </c>
      <c r="C76" s="7" t="s">
        <v>170</v>
      </c>
      <c r="D76" s="21">
        <v>1610</v>
      </c>
      <c r="E76" s="21">
        <v>1598</v>
      </c>
      <c r="F76" s="25">
        <f t="shared" si="2"/>
        <v>12</v>
      </c>
      <c r="G76" s="7">
        <f t="shared" si="3"/>
        <v>0</v>
      </c>
    </row>
    <row r="77" spans="1:7">
      <c r="A77" s="7" t="s">
        <v>164</v>
      </c>
      <c r="B77" s="7" t="s">
        <v>171</v>
      </c>
      <c r="C77" s="7" t="s">
        <v>172</v>
      </c>
      <c r="D77" s="21">
        <v>419</v>
      </c>
      <c r="E77" s="21">
        <v>417</v>
      </c>
      <c r="F77" s="25">
        <f t="shared" si="2"/>
        <v>2</v>
      </c>
      <c r="G77" s="7">
        <f t="shared" si="3"/>
        <v>0</v>
      </c>
    </row>
    <row r="78" spans="1:7">
      <c r="A78" s="7" t="s">
        <v>164</v>
      </c>
      <c r="B78" s="7" t="s">
        <v>173</v>
      </c>
      <c r="C78" s="7" t="s">
        <v>174</v>
      </c>
      <c r="D78" s="21">
        <v>1090</v>
      </c>
      <c r="E78" s="21">
        <v>1085</v>
      </c>
      <c r="F78" s="25">
        <f t="shared" si="2"/>
        <v>5</v>
      </c>
      <c r="G78" s="7">
        <f t="shared" si="3"/>
        <v>0</v>
      </c>
    </row>
    <row r="79" spans="1:7">
      <c r="A79" s="7" t="s">
        <v>164</v>
      </c>
      <c r="B79" s="7" t="s">
        <v>175</v>
      </c>
      <c r="C79" s="7" t="s">
        <v>176</v>
      </c>
      <c r="D79" s="21">
        <v>1515</v>
      </c>
      <c r="E79" s="21">
        <v>1509</v>
      </c>
      <c r="F79" s="25">
        <f t="shared" si="2"/>
        <v>6</v>
      </c>
      <c r="G79" s="7">
        <f t="shared" si="3"/>
        <v>0</v>
      </c>
    </row>
    <row r="80" spans="1:7">
      <c r="A80" s="7" t="s">
        <v>164</v>
      </c>
      <c r="B80" s="7" t="s">
        <v>177</v>
      </c>
      <c r="C80" s="7" t="s">
        <v>178</v>
      </c>
      <c r="D80" s="21">
        <v>778</v>
      </c>
      <c r="E80" s="21">
        <v>767</v>
      </c>
      <c r="F80" s="25">
        <f t="shared" si="2"/>
        <v>11</v>
      </c>
      <c r="G80" s="7">
        <f t="shared" si="3"/>
        <v>0</v>
      </c>
    </row>
    <row r="81" spans="1:7">
      <c r="A81" s="7" t="s">
        <v>164</v>
      </c>
      <c r="B81" s="7" t="s">
        <v>179</v>
      </c>
      <c r="C81" s="7" t="s">
        <v>180</v>
      </c>
      <c r="D81" s="21">
        <v>877</v>
      </c>
      <c r="E81" s="21">
        <v>875</v>
      </c>
      <c r="F81" s="25">
        <f t="shared" si="2"/>
        <v>2</v>
      </c>
      <c r="G81" s="7">
        <f t="shared" si="3"/>
        <v>0</v>
      </c>
    </row>
    <row r="82" spans="1:7">
      <c r="A82" s="7" t="s">
        <v>164</v>
      </c>
      <c r="B82" s="7" t="s">
        <v>181</v>
      </c>
      <c r="C82" s="7" t="s">
        <v>182</v>
      </c>
      <c r="D82" s="21">
        <v>722</v>
      </c>
      <c r="E82" s="21">
        <v>722</v>
      </c>
      <c r="F82" s="25">
        <f t="shared" si="2"/>
        <v>0</v>
      </c>
      <c r="G82" s="7">
        <f t="shared" si="3"/>
        <v>0</v>
      </c>
    </row>
    <row r="83" spans="1:7">
      <c r="A83" s="7" t="s">
        <v>183</v>
      </c>
      <c r="B83" s="7" t="s">
        <v>184</v>
      </c>
      <c r="C83" s="7" t="s">
        <v>185</v>
      </c>
      <c r="D83" s="21">
        <v>529</v>
      </c>
      <c r="E83" s="21">
        <v>491</v>
      </c>
      <c r="F83" s="25">
        <f t="shared" si="2"/>
        <v>38</v>
      </c>
      <c r="G83" s="7">
        <f t="shared" si="3"/>
        <v>0</v>
      </c>
    </row>
    <row r="84" spans="1:7">
      <c r="A84" s="7" t="s">
        <v>183</v>
      </c>
      <c r="B84" s="7" t="s">
        <v>186</v>
      </c>
      <c r="C84" s="7" t="s">
        <v>187</v>
      </c>
      <c r="D84" s="21">
        <v>1478</v>
      </c>
      <c r="E84" s="21">
        <v>1189</v>
      </c>
      <c r="F84" s="25">
        <f t="shared" si="2"/>
        <v>289</v>
      </c>
      <c r="G84" s="7">
        <f t="shared" si="3"/>
        <v>0</v>
      </c>
    </row>
    <row r="85" spans="1:7">
      <c r="A85" s="7" t="s">
        <v>183</v>
      </c>
      <c r="B85" s="7" t="s">
        <v>188</v>
      </c>
      <c r="C85" s="7" t="s">
        <v>189</v>
      </c>
      <c r="D85" s="21">
        <v>323</v>
      </c>
      <c r="E85" s="21">
        <v>307</v>
      </c>
      <c r="F85" s="25">
        <f t="shared" si="2"/>
        <v>16</v>
      </c>
      <c r="G85" s="7">
        <f t="shared" si="3"/>
        <v>0</v>
      </c>
    </row>
    <row r="86" spans="1:7">
      <c r="A86" s="7" t="s">
        <v>183</v>
      </c>
      <c r="B86" s="7" t="s">
        <v>190</v>
      </c>
      <c r="C86" s="7" t="s">
        <v>191</v>
      </c>
      <c r="D86" s="21">
        <v>380</v>
      </c>
      <c r="E86" s="21">
        <v>359</v>
      </c>
      <c r="F86" s="25">
        <f t="shared" si="2"/>
        <v>21</v>
      </c>
      <c r="G86" s="7">
        <f t="shared" si="3"/>
        <v>0</v>
      </c>
    </row>
    <row r="87" spans="1:7">
      <c r="A87" s="7" t="s">
        <v>183</v>
      </c>
      <c r="B87" s="7" t="s">
        <v>192</v>
      </c>
      <c r="C87" s="7" t="s">
        <v>193</v>
      </c>
      <c r="D87" s="21">
        <v>670</v>
      </c>
      <c r="E87" s="21">
        <v>597</v>
      </c>
      <c r="F87" s="25">
        <f t="shared" si="2"/>
        <v>73</v>
      </c>
      <c r="G87" s="7">
        <f t="shared" si="3"/>
        <v>0</v>
      </c>
    </row>
    <row r="88" spans="1:7">
      <c r="A88" s="7" t="s">
        <v>183</v>
      </c>
      <c r="B88" s="7" t="s">
        <v>194</v>
      </c>
      <c r="C88" s="7" t="s">
        <v>195</v>
      </c>
      <c r="D88" s="21">
        <v>332</v>
      </c>
      <c r="E88" s="21">
        <v>319</v>
      </c>
      <c r="F88" s="25">
        <f t="shared" si="2"/>
        <v>13</v>
      </c>
      <c r="G88" s="7">
        <f t="shared" si="3"/>
        <v>0</v>
      </c>
    </row>
    <row r="89" spans="1:7">
      <c r="A89" s="7" t="s">
        <v>183</v>
      </c>
      <c r="B89" s="7" t="s">
        <v>196</v>
      </c>
      <c r="C89" s="7" t="s">
        <v>197</v>
      </c>
      <c r="D89" s="21">
        <v>635</v>
      </c>
      <c r="E89" s="21">
        <v>572</v>
      </c>
      <c r="F89" s="25">
        <f t="shared" si="2"/>
        <v>63</v>
      </c>
      <c r="G89" s="7">
        <f t="shared" si="3"/>
        <v>0</v>
      </c>
    </row>
    <row r="90" spans="1:7">
      <c r="A90" s="7" t="s">
        <v>183</v>
      </c>
      <c r="B90" s="7" t="s">
        <v>198</v>
      </c>
      <c r="C90" s="7" t="s">
        <v>199</v>
      </c>
      <c r="D90" s="21">
        <v>428</v>
      </c>
      <c r="E90" s="21">
        <v>353</v>
      </c>
      <c r="F90" s="25">
        <f t="shared" si="2"/>
        <v>75</v>
      </c>
      <c r="G90" s="7">
        <f t="shared" si="3"/>
        <v>0</v>
      </c>
    </row>
    <row r="91" spans="1:7">
      <c r="A91" s="7" t="s">
        <v>183</v>
      </c>
      <c r="B91" s="7" t="s">
        <v>200</v>
      </c>
      <c r="C91" s="7" t="s">
        <v>201</v>
      </c>
      <c r="D91" s="21">
        <v>354</v>
      </c>
      <c r="E91" s="21">
        <v>294</v>
      </c>
      <c r="F91" s="25">
        <f t="shared" si="2"/>
        <v>60</v>
      </c>
      <c r="G91" s="7">
        <f t="shared" si="3"/>
        <v>0</v>
      </c>
    </row>
    <row r="92" spans="1:7">
      <c r="A92" s="7" t="s">
        <v>183</v>
      </c>
      <c r="B92" s="7" t="s">
        <v>202</v>
      </c>
      <c r="C92" s="7" t="s">
        <v>203</v>
      </c>
      <c r="D92" s="21">
        <v>430</v>
      </c>
      <c r="E92" s="21">
        <v>333</v>
      </c>
      <c r="F92" s="25">
        <f t="shared" si="2"/>
        <v>97</v>
      </c>
      <c r="G92" s="7">
        <f t="shared" si="3"/>
        <v>0</v>
      </c>
    </row>
    <row r="93" spans="1:7">
      <c r="A93" s="7" t="s">
        <v>204</v>
      </c>
      <c r="B93" s="7" t="s">
        <v>205</v>
      </c>
      <c r="C93" s="7" t="s">
        <v>206</v>
      </c>
      <c r="D93" s="21">
        <v>1190</v>
      </c>
      <c r="E93" s="21">
        <v>1085</v>
      </c>
      <c r="F93" s="25">
        <f t="shared" si="2"/>
        <v>105</v>
      </c>
      <c r="G93" s="7">
        <f t="shared" si="3"/>
        <v>0</v>
      </c>
    </row>
    <row r="94" spans="1:7">
      <c r="A94" s="7" t="s">
        <v>204</v>
      </c>
      <c r="B94" s="7" t="s">
        <v>207</v>
      </c>
      <c r="C94" s="7" t="s">
        <v>208</v>
      </c>
      <c r="D94" s="21">
        <v>356</v>
      </c>
      <c r="E94" s="21">
        <v>336</v>
      </c>
      <c r="F94" s="25">
        <f t="shared" si="2"/>
        <v>20</v>
      </c>
      <c r="G94" s="7">
        <f t="shared" si="3"/>
        <v>0</v>
      </c>
    </row>
    <row r="95" spans="1:7">
      <c r="A95" s="7" t="s">
        <v>209</v>
      </c>
      <c r="B95" s="7" t="s">
        <v>210</v>
      </c>
      <c r="C95" s="7" t="s">
        <v>211</v>
      </c>
      <c r="D95" s="21">
        <v>281</v>
      </c>
      <c r="E95" s="21">
        <v>259</v>
      </c>
      <c r="F95" s="25">
        <f t="shared" si="2"/>
        <v>22</v>
      </c>
      <c r="G95" s="7">
        <f t="shared" si="3"/>
        <v>0</v>
      </c>
    </row>
    <row r="96" spans="1:7">
      <c r="A96" s="7" t="s">
        <v>209</v>
      </c>
      <c r="B96" s="7" t="s">
        <v>212</v>
      </c>
      <c r="C96" s="7" t="s">
        <v>213</v>
      </c>
      <c r="D96" s="21">
        <v>486</v>
      </c>
      <c r="E96" s="21">
        <v>484</v>
      </c>
      <c r="F96" s="25">
        <f t="shared" si="2"/>
        <v>2</v>
      </c>
      <c r="G96" s="7">
        <f t="shared" si="3"/>
        <v>0</v>
      </c>
    </row>
    <row r="97" spans="1:7">
      <c r="A97" s="7" t="s">
        <v>209</v>
      </c>
      <c r="B97" s="7" t="s">
        <v>214</v>
      </c>
      <c r="C97" s="7" t="s">
        <v>215</v>
      </c>
      <c r="D97" s="21">
        <v>212</v>
      </c>
      <c r="E97" s="21">
        <v>202</v>
      </c>
      <c r="F97" s="25">
        <f t="shared" si="2"/>
        <v>10</v>
      </c>
      <c r="G97" s="7">
        <f t="shared" si="3"/>
        <v>0</v>
      </c>
    </row>
    <row r="98" spans="1:7">
      <c r="A98" s="7" t="s">
        <v>209</v>
      </c>
      <c r="B98" s="7" t="s">
        <v>216</v>
      </c>
      <c r="C98" s="7" t="s">
        <v>217</v>
      </c>
      <c r="D98" s="21">
        <v>566</v>
      </c>
      <c r="E98" s="21">
        <v>549</v>
      </c>
      <c r="F98" s="25">
        <f t="shared" si="2"/>
        <v>17</v>
      </c>
      <c r="G98" s="7">
        <f t="shared" si="3"/>
        <v>0</v>
      </c>
    </row>
    <row r="99" spans="1:7">
      <c r="A99" s="7" t="s">
        <v>209</v>
      </c>
      <c r="B99" s="7" t="s">
        <v>218</v>
      </c>
      <c r="C99" s="7" t="s">
        <v>219</v>
      </c>
      <c r="D99" s="21">
        <v>872</v>
      </c>
      <c r="E99" s="21">
        <v>819</v>
      </c>
      <c r="F99" s="25">
        <f t="shared" si="2"/>
        <v>53</v>
      </c>
      <c r="G99" s="7">
        <f t="shared" si="3"/>
        <v>0</v>
      </c>
    </row>
    <row r="100" spans="1:7">
      <c r="A100" s="7" t="s">
        <v>209</v>
      </c>
      <c r="B100" s="7" t="s">
        <v>220</v>
      </c>
      <c r="C100" s="7" t="s">
        <v>221</v>
      </c>
      <c r="D100" s="21">
        <v>720</v>
      </c>
      <c r="E100" s="21">
        <v>709</v>
      </c>
      <c r="F100" s="25">
        <f t="shared" si="2"/>
        <v>11</v>
      </c>
      <c r="G100" s="7">
        <f t="shared" si="3"/>
        <v>0</v>
      </c>
    </row>
    <row r="101" spans="1:7">
      <c r="A101" s="7" t="s">
        <v>209</v>
      </c>
      <c r="B101" s="7" t="s">
        <v>222</v>
      </c>
      <c r="C101" s="7" t="s">
        <v>223</v>
      </c>
      <c r="D101" s="21">
        <v>779</v>
      </c>
      <c r="E101" s="21">
        <v>766</v>
      </c>
      <c r="F101" s="25">
        <f t="shared" si="2"/>
        <v>13</v>
      </c>
      <c r="G101" s="7">
        <f t="shared" si="3"/>
        <v>0</v>
      </c>
    </row>
    <row r="102" spans="1:7">
      <c r="A102" s="31" t="s">
        <v>237</v>
      </c>
      <c r="B102" s="31"/>
      <c r="C102" s="31"/>
      <c r="D102" s="22">
        <f>SUM(D2:D101)</f>
        <v>81517</v>
      </c>
      <c r="E102" s="22">
        <f>SUM(E2:E101)</f>
        <v>77898</v>
      </c>
      <c r="F102" s="22">
        <f>SUM(F2:F101)</f>
        <v>3619</v>
      </c>
      <c r="G102" s="22">
        <f>SUM(G2:G101)</f>
        <v>0</v>
      </c>
    </row>
  </sheetData>
  <mergeCells count="1">
    <mergeCell ref="A102:C10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workbookViewId="0">
      <pane ySplit="1" topLeftCell="A90" activePane="bottomLeft" state="frozen"/>
      <selection pane="bottomLeft" activeCell="E102" sqref="E102"/>
    </sheetView>
  </sheetViews>
  <sheetFormatPr defaultColWidth="12.42578125" defaultRowHeight="15"/>
  <cols>
    <col min="1" max="1" width="14.140625" bestFit="1" customWidth="1"/>
    <col min="2" max="2" width="19.42578125" bestFit="1" customWidth="1"/>
    <col min="3" max="3" width="4.85546875" bestFit="1" customWidth="1"/>
    <col min="4" max="4" width="11.5703125" bestFit="1" customWidth="1"/>
    <col min="5" max="5" width="10.140625" bestFit="1" customWidth="1"/>
    <col min="6" max="6" width="11" bestFit="1" customWidth="1"/>
    <col min="7" max="7" width="8" bestFit="1" customWidth="1"/>
  </cols>
  <sheetData>
    <row r="1" spans="1:7" ht="47.1" customHeight="1">
      <c r="A1" s="1" t="s">
        <v>0</v>
      </c>
      <c r="B1" s="1" t="s">
        <v>1</v>
      </c>
      <c r="C1" s="2" t="s">
        <v>2</v>
      </c>
      <c r="D1" s="3" t="s">
        <v>5</v>
      </c>
      <c r="E1" s="4" t="s">
        <v>236</v>
      </c>
      <c r="F1" s="5" t="s">
        <v>3</v>
      </c>
      <c r="G1" s="6" t="s">
        <v>4</v>
      </c>
    </row>
    <row r="2" spans="1:7">
      <c r="A2" s="7" t="s">
        <v>6</v>
      </c>
      <c r="B2" s="7" t="s">
        <v>7</v>
      </c>
      <c r="C2" s="7" t="s">
        <v>8</v>
      </c>
      <c r="D2" s="21">
        <v>66</v>
      </c>
      <c r="E2" s="21">
        <v>63</v>
      </c>
      <c r="F2" s="21">
        <f>D2-E2</f>
        <v>3</v>
      </c>
      <c r="G2" s="23">
        <f>IF(E2&gt;D2,E2-D2,0)</f>
        <v>0</v>
      </c>
    </row>
    <row r="3" spans="1:7">
      <c r="A3" s="7" t="s">
        <v>6</v>
      </c>
      <c r="B3" s="7" t="s">
        <v>9</v>
      </c>
      <c r="C3" s="7" t="s">
        <v>10</v>
      </c>
      <c r="D3" s="21">
        <v>49</v>
      </c>
      <c r="E3" s="21">
        <v>49</v>
      </c>
      <c r="F3" s="21">
        <f t="shared" ref="F3:F66" si="0">D3-E3</f>
        <v>0</v>
      </c>
      <c r="G3" s="23">
        <f t="shared" ref="G3:G66" si="1">IF(E3&gt;D3,E3-D3,0)</f>
        <v>0</v>
      </c>
    </row>
    <row r="4" spans="1:7">
      <c r="A4" s="7" t="s">
        <v>6</v>
      </c>
      <c r="B4" s="7" t="s">
        <v>11</v>
      </c>
      <c r="C4" s="7" t="s">
        <v>12</v>
      </c>
      <c r="D4" s="21">
        <v>54</v>
      </c>
      <c r="E4" s="21">
        <v>53</v>
      </c>
      <c r="F4" s="21">
        <f t="shared" si="0"/>
        <v>1</v>
      </c>
      <c r="G4" s="23">
        <f t="shared" si="1"/>
        <v>0</v>
      </c>
    </row>
    <row r="5" spans="1:7">
      <c r="A5" s="7" t="s">
        <v>6</v>
      </c>
      <c r="B5" s="7" t="s">
        <v>13</v>
      </c>
      <c r="C5" s="7" t="s">
        <v>14</v>
      </c>
      <c r="D5" s="21">
        <v>69</v>
      </c>
      <c r="E5" s="21">
        <v>62</v>
      </c>
      <c r="F5" s="21">
        <f t="shared" si="0"/>
        <v>7</v>
      </c>
      <c r="G5" s="23">
        <f t="shared" si="1"/>
        <v>0</v>
      </c>
    </row>
    <row r="6" spans="1:7">
      <c r="A6" s="7" t="s">
        <v>15</v>
      </c>
      <c r="B6" s="7" t="s">
        <v>16</v>
      </c>
      <c r="C6" s="7" t="s">
        <v>17</v>
      </c>
      <c r="D6" s="21">
        <v>24</v>
      </c>
      <c r="E6" s="21">
        <v>24</v>
      </c>
      <c r="F6" s="21">
        <f t="shared" si="0"/>
        <v>0</v>
      </c>
      <c r="G6" s="23">
        <f t="shared" si="1"/>
        <v>0</v>
      </c>
    </row>
    <row r="7" spans="1:7">
      <c r="A7" s="7" t="s">
        <v>15</v>
      </c>
      <c r="B7" s="7" t="s">
        <v>18</v>
      </c>
      <c r="C7" s="7" t="s">
        <v>19</v>
      </c>
      <c r="D7" s="21">
        <v>50</v>
      </c>
      <c r="E7" s="21">
        <v>36</v>
      </c>
      <c r="F7" s="21">
        <f t="shared" si="0"/>
        <v>14</v>
      </c>
      <c r="G7" s="23">
        <f t="shared" si="1"/>
        <v>0</v>
      </c>
    </row>
    <row r="8" spans="1:7">
      <c r="A8" s="7" t="s">
        <v>20</v>
      </c>
      <c r="B8" s="7" t="s">
        <v>21</v>
      </c>
      <c r="C8" s="7" t="s">
        <v>22</v>
      </c>
      <c r="D8" s="21">
        <v>52</v>
      </c>
      <c r="E8" s="21">
        <v>51</v>
      </c>
      <c r="F8" s="21">
        <f t="shared" si="0"/>
        <v>1</v>
      </c>
      <c r="G8" s="23">
        <f t="shared" si="1"/>
        <v>0</v>
      </c>
    </row>
    <row r="9" spans="1:7">
      <c r="A9" s="7" t="s">
        <v>20</v>
      </c>
      <c r="B9" s="7" t="s">
        <v>23</v>
      </c>
      <c r="C9" s="7" t="s">
        <v>24</v>
      </c>
      <c r="D9" s="21">
        <v>168</v>
      </c>
      <c r="E9" s="21">
        <v>155</v>
      </c>
      <c r="F9" s="21">
        <f t="shared" si="0"/>
        <v>13</v>
      </c>
      <c r="G9" s="23">
        <f t="shared" si="1"/>
        <v>0</v>
      </c>
    </row>
    <row r="10" spans="1:7">
      <c r="A10" s="7" t="s">
        <v>20</v>
      </c>
      <c r="B10" s="7" t="s">
        <v>25</v>
      </c>
      <c r="C10" s="7" t="s">
        <v>26</v>
      </c>
      <c r="D10" s="21">
        <v>50</v>
      </c>
      <c r="E10" s="21">
        <v>46</v>
      </c>
      <c r="F10" s="21">
        <f t="shared" si="0"/>
        <v>4</v>
      </c>
      <c r="G10" s="23">
        <f t="shared" si="1"/>
        <v>0</v>
      </c>
    </row>
    <row r="11" spans="1:7">
      <c r="A11" s="7" t="s">
        <v>20</v>
      </c>
      <c r="B11" s="7" t="s">
        <v>27</v>
      </c>
      <c r="C11" s="7" t="s">
        <v>28</v>
      </c>
      <c r="D11" s="21">
        <v>58</v>
      </c>
      <c r="E11" s="21">
        <v>57</v>
      </c>
      <c r="F11" s="21">
        <f t="shared" si="0"/>
        <v>1</v>
      </c>
      <c r="G11" s="23">
        <f t="shared" si="1"/>
        <v>0</v>
      </c>
    </row>
    <row r="12" spans="1:7">
      <c r="A12" s="7" t="s">
        <v>20</v>
      </c>
      <c r="B12" s="7" t="s">
        <v>29</v>
      </c>
      <c r="C12" s="7" t="s">
        <v>30</v>
      </c>
      <c r="D12" s="21">
        <v>23</v>
      </c>
      <c r="E12" s="21">
        <v>23</v>
      </c>
      <c r="F12" s="21">
        <f t="shared" si="0"/>
        <v>0</v>
      </c>
      <c r="G12" s="23">
        <f t="shared" si="1"/>
        <v>0</v>
      </c>
    </row>
    <row r="13" spans="1:7">
      <c r="A13" s="7" t="s">
        <v>31</v>
      </c>
      <c r="B13" s="7" t="s">
        <v>32</v>
      </c>
      <c r="C13" s="7" t="s">
        <v>33</v>
      </c>
      <c r="D13" s="21">
        <v>54</v>
      </c>
      <c r="E13" s="21">
        <v>54</v>
      </c>
      <c r="F13" s="21">
        <f t="shared" si="0"/>
        <v>0</v>
      </c>
      <c r="G13" s="23">
        <f t="shared" si="1"/>
        <v>0</v>
      </c>
    </row>
    <row r="14" spans="1:7">
      <c r="A14" s="7" t="s">
        <v>31</v>
      </c>
      <c r="B14" s="7" t="s">
        <v>34</v>
      </c>
      <c r="C14" s="7" t="s">
        <v>35</v>
      </c>
      <c r="D14" s="21">
        <v>38</v>
      </c>
      <c r="E14" s="21">
        <v>36</v>
      </c>
      <c r="F14" s="21">
        <f t="shared" si="0"/>
        <v>2</v>
      </c>
      <c r="G14" s="23">
        <f t="shared" si="1"/>
        <v>0</v>
      </c>
    </row>
    <row r="15" spans="1:7">
      <c r="A15" s="7" t="s">
        <v>31</v>
      </c>
      <c r="B15" s="7" t="s">
        <v>36</v>
      </c>
      <c r="C15" s="7" t="s">
        <v>37</v>
      </c>
      <c r="D15" s="21">
        <v>157</v>
      </c>
      <c r="E15" s="21">
        <v>157</v>
      </c>
      <c r="F15" s="21">
        <f t="shared" si="0"/>
        <v>0</v>
      </c>
      <c r="G15" s="23">
        <f t="shared" si="1"/>
        <v>0</v>
      </c>
    </row>
    <row r="16" spans="1:7">
      <c r="A16" s="7" t="s">
        <v>31</v>
      </c>
      <c r="B16" s="7" t="s">
        <v>38</v>
      </c>
      <c r="C16" s="7" t="s">
        <v>39</v>
      </c>
      <c r="D16" s="21">
        <v>603</v>
      </c>
      <c r="E16" s="21">
        <v>590</v>
      </c>
      <c r="F16" s="21">
        <f t="shared" si="0"/>
        <v>13</v>
      </c>
      <c r="G16" s="23">
        <f t="shared" si="1"/>
        <v>0</v>
      </c>
    </row>
    <row r="17" spans="1:7">
      <c r="A17" s="7" t="s">
        <v>31</v>
      </c>
      <c r="B17" s="7" t="s">
        <v>40</v>
      </c>
      <c r="C17" s="7" t="s">
        <v>41</v>
      </c>
      <c r="D17" s="21">
        <v>190</v>
      </c>
      <c r="E17" s="21">
        <v>190</v>
      </c>
      <c r="F17" s="21">
        <f t="shared" si="0"/>
        <v>0</v>
      </c>
      <c r="G17" s="23">
        <f t="shared" si="1"/>
        <v>0</v>
      </c>
    </row>
    <row r="18" spans="1:7">
      <c r="A18" s="7" t="s">
        <v>42</v>
      </c>
      <c r="B18" s="7" t="s">
        <v>43</v>
      </c>
      <c r="C18" s="7" t="s">
        <v>44</v>
      </c>
      <c r="D18" s="21">
        <v>67</v>
      </c>
      <c r="E18" s="21">
        <v>63</v>
      </c>
      <c r="F18" s="21">
        <f t="shared" si="0"/>
        <v>4</v>
      </c>
      <c r="G18" s="23">
        <f t="shared" si="1"/>
        <v>0</v>
      </c>
    </row>
    <row r="19" spans="1:7">
      <c r="A19" s="7" t="s">
        <v>42</v>
      </c>
      <c r="B19" s="7" t="s">
        <v>45</v>
      </c>
      <c r="C19" s="7" t="s">
        <v>46</v>
      </c>
      <c r="D19" s="21">
        <v>24</v>
      </c>
      <c r="E19" s="21">
        <v>23</v>
      </c>
      <c r="F19" s="21">
        <f t="shared" si="0"/>
        <v>1</v>
      </c>
      <c r="G19" s="23">
        <f t="shared" si="1"/>
        <v>0</v>
      </c>
    </row>
    <row r="20" spans="1:7">
      <c r="A20" s="7" t="s">
        <v>42</v>
      </c>
      <c r="B20" s="7" t="s">
        <v>47</v>
      </c>
      <c r="C20" s="7" t="s">
        <v>48</v>
      </c>
      <c r="D20" s="21">
        <v>27</v>
      </c>
      <c r="E20" s="21">
        <v>25</v>
      </c>
      <c r="F20" s="21">
        <f t="shared" si="0"/>
        <v>2</v>
      </c>
      <c r="G20" s="23">
        <f t="shared" si="1"/>
        <v>0</v>
      </c>
    </row>
    <row r="21" spans="1:7">
      <c r="A21" s="7" t="s">
        <v>42</v>
      </c>
      <c r="B21" s="7" t="s">
        <v>49</v>
      </c>
      <c r="C21" s="7" t="s">
        <v>50</v>
      </c>
      <c r="D21" s="21">
        <v>49</v>
      </c>
      <c r="E21" s="21">
        <v>47</v>
      </c>
      <c r="F21" s="21">
        <f t="shared" si="0"/>
        <v>2</v>
      </c>
      <c r="G21" s="23">
        <f t="shared" si="1"/>
        <v>0</v>
      </c>
    </row>
    <row r="22" spans="1:7">
      <c r="A22" s="7" t="s">
        <v>42</v>
      </c>
      <c r="B22" s="7" t="s">
        <v>51</v>
      </c>
      <c r="C22" s="7" t="s">
        <v>52</v>
      </c>
      <c r="D22" s="21">
        <v>23</v>
      </c>
      <c r="E22" s="21">
        <v>22</v>
      </c>
      <c r="F22" s="21">
        <f t="shared" si="0"/>
        <v>1</v>
      </c>
      <c r="G22" s="23">
        <f t="shared" si="1"/>
        <v>0</v>
      </c>
    </row>
    <row r="23" spans="1:7">
      <c r="A23" s="7" t="s">
        <v>42</v>
      </c>
      <c r="B23" s="7" t="s">
        <v>53</v>
      </c>
      <c r="C23" s="7" t="s">
        <v>54</v>
      </c>
      <c r="D23" s="21">
        <v>30</v>
      </c>
      <c r="E23" s="21">
        <v>25</v>
      </c>
      <c r="F23" s="21">
        <f t="shared" si="0"/>
        <v>5</v>
      </c>
      <c r="G23" s="23">
        <f t="shared" si="1"/>
        <v>0</v>
      </c>
    </row>
    <row r="24" spans="1:7">
      <c r="A24" s="7" t="s">
        <v>42</v>
      </c>
      <c r="B24" s="7" t="s">
        <v>55</v>
      </c>
      <c r="C24" s="7" t="s">
        <v>56</v>
      </c>
      <c r="D24" s="21">
        <v>29</v>
      </c>
      <c r="E24" s="21">
        <v>28</v>
      </c>
      <c r="F24" s="21">
        <f t="shared" si="0"/>
        <v>1</v>
      </c>
      <c r="G24" s="23">
        <f t="shared" si="1"/>
        <v>0</v>
      </c>
    </row>
    <row r="25" spans="1:7">
      <c r="A25" s="7" t="s">
        <v>42</v>
      </c>
      <c r="B25" s="7" t="s">
        <v>57</v>
      </c>
      <c r="C25" s="7" t="s">
        <v>58</v>
      </c>
      <c r="D25" s="21">
        <v>18</v>
      </c>
      <c r="E25" s="21">
        <v>18</v>
      </c>
      <c r="F25" s="21">
        <f t="shared" si="0"/>
        <v>0</v>
      </c>
      <c r="G25" s="23">
        <f t="shared" si="1"/>
        <v>0</v>
      </c>
    </row>
    <row r="26" spans="1:7">
      <c r="A26" s="7" t="s">
        <v>42</v>
      </c>
      <c r="B26" s="7" t="s">
        <v>59</v>
      </c>
      <c r="C26" s="7" t="s">
        <v>60</v>
      </c>
      <c r="D26" s="21">
        <v>23</v>
      </c>
      <c r="E26" s="21">
        <v>23</v>
      </c>
      <c r="F26" s="21">
        <f t="shared" si="0"/>
        <v>0</v>
      </c>
      <c r="G26" s="23">
        <f t="shared" si="1"/>
        <v>0</v>
      </c>
    </row>
    <row r="27" spans="1:7">
      <c r="A27" s="7" t="s">
        <v>61</v>
      </c>
      <c r="B27" s="7" t="s">
        <v>62</v>
      </c>
      <c r="C27" s="7" t="s">
        <v>63</v>
      </c>
      <c r="D27" s="21">
        <v>9</v>
      </c>
      <c r="E27" s="21">
        <v>9</v>
      </c>
      <c r="F27" s="21">
        <f t="shared" si="0"/>
        <v>0</v>
      </c>
      <c r="G27" s="23">
        <f t="shared" si="1"/>
        <v>0</v>
      </c>
    </row>
    <row r="28" spans="1:7">
      <c r="A28" s="7" t="s">
        <v>61</v>
      </c>
      <c r="B28" s="7" t="s">
        <v>64</v>
      </c>
      <c r="C28" s="7" t="s">
        <v>65</v>
      </c>
      <c r="D28" s="21">
        <v>27</v>
      </c>
      <c r="E28" s="21">
        <v>25</v>
      </c>
      <c r="F28" s="21">
        <f t="shared" si="0"/>
        <v>2</v>
      </c>
      <c r="G28" s="23">
        <f t="shared" si="1"/>
        <v>0</v>
      </c>
    </row>
    <row r="29" spans="1:7">
      <c r="A29" s="7" t="s">
        <v>61</v>
      </c>
      <c r="B29" s="7" t="s">
        <v>66</v>
      </c>
      <c r="C29" s="7" t="s">
        <v>67</v>
      </c>
      <c r="D29" s="21">
        <v>6</v>
      </c>
      <c r="E29" s="21">
        <v>6</v>
      </c>
      <c r="F29" s="21">
        <f t="shared" si="0"/>
        <v>0</v>
      </c>
      <c r="G29" s="23">
        <f t="shared" si="1"/>
        <v>0</v>
      </c>
    </row>
    <row r="30" spans="1:7">
      <c r="A30" s="7" t="s">
        <v>61</v>
      </c>
      <c r="B30" s="7" t="s">
        <v>68</v>
      </c>
      <c r="C30" s="7" t="s">
        <v>69</v>
      </c>
      <c r="D30" s="21">
        <v>54</v>
      </c>
      <c r="E30" s="21">
        <v>53</v>
      </c>
      <c r="F30" s="21">
        <f t="shared" si="0"/>
        <v>1</v>
      </c>
      <c r="G30" s="23">
        <f t="shared" si="1"/>
        <v>0</v>
      </c>
    </row>
    <row r="31" spans="1:7">
      <c r="A31" s="7" t="s">
        <v>70</v>
      </c>
      <c r="B31" s="7" t="s">
        <v>71</v>
      </c>
      <c r="C31" s="7" t="s">
        <v>72</v>
      </c>
      <c r="D31" s="21">
        <v>100</v>
      </c>
      <c r="E31" s="21">
        <v>97</v>
      </c>
      <c r="F31" s="21">
        <f t="shared" si="0"/>
        <v>3</v>
      </c>
      <c r="G31" s="23">
        <f t="shared" si="1"/>
        <v>0</v>
      </c>
    </row>
    <row r="32" spans="1:7">
      <c r="A32" s="7" t="s">
        <v>70</v>
      </c>
      <c r="B32" s="7" t="s">
        <v>73</v>
      </c>
      <c r="C32" s="7" t="s">
        <v>74</v>
      </c>
      <c r="D32" s="21">
        <v>110</v>
      </c>
      <c r="E32" s="21">
        <v>105</v>
      </c>
      <c r="F32" s="21">
        <f t="shared" si="0"/>
        <v>5</v>
      </c>
      <c r="G32" s="23">
        <f t="shared" si="1"/>
        <v>0</v>
      </c>
    </row>
    <row r="33" spans="1:7">
      <c r="A33" s="7" t="s">
        <v>70</v>
      </c>
      <c r="B33" s="7" t="s">
        <v>75</v>
      </c>
      <c r="C33" s="7" t="s">
        <v>76</v>
      </c>
      <c r="D33" s="21">
        <v>22</v>
      </c>
      <c r="E33" s="21">
        <v>21</v>
      </c>
      <c r="F33" s="21">
        <f t="shared" si="0"/>
        <v>1</v>
      </c>
      <c r="G33" s="23">
        <f t="shared" si="1"/>
        <v>0</v>
      </c>
    </row>
    <row r="34" spans="1:7">
      <c r="A34" s="7" t="s">
        <v>70</v>
      </c>
      <c r="B34" s="7" t="s">
        <v>77</v>
      </c>
      <c r="C34" s="7" t="s">
        <v>78</v>
      </c>
      <c r="D34" s="21">
        <v>518</v>
      </c>
      <c r="E34" s="21">
        <v>402</v>
      </c>
      <c r="F34" s="21">
        <f t="shared" si="0"/>
        <v>116</v>
      </c>
      <c r="G34" s="23">
        <f t="shared" si="1"/>
        <v>0</v>
      </c>
    </row>
    <row r="35" spans="1:7">
      <c r="A35" s="7" t="s">
        <v>70</v>
      </c>
      <c r="B35" s="7" t="s">
        <v>79</v>
      </c>
      <c r="C35" s="7" t="s">
        <v>80</v>
      </c>
      <c r="D35" s="21">
        <v>47</v>
      </c>
      <c r="E35" s="21">
        <v>29</v>
      </c>
      <c r="F35" s="21">
        <f t="shared" si="0"/>
        <v>18</v>
      </c>
      <c r="G35" s="23">
        <f t="shared" si="1"/>
        <v>0</v>
      </c>
    </row>
    <row r="36" spans="1:7">
      <c r="A36" s="7" t="s">
        <v>81</v>
      </c>
      <c r="B36" s="7" t="s">
        <v>82</v>
      </c>
      <c r="C36" s="7" t="s">
        <v>83</v>
      </c>
      <c r="D36" s="21">
        <v>65</v>
      </c>
      <c r="E36" s="21">
        <v>64</v>
      </c>
      <c r="F36" s="21">
        <f t="shared" si="0"/>
        <v>1</v>
      </c>
      <c r="G36" s="23">
        <f t="shared" si="1"/>
        <v>0</v>
      </c>
    </row>
    <row r="37" spans="1:7">
      <c r="A37" s="7" t="s">
        <v>81</v>
      </c>
      <c r="B37" s="7" t="s">
        <v>84</v>
      </c>
      <c r="C37" s="7" t="s">
        <v>85</v>
      </c>
      <c r="D37" s="21">
        <v>28</v>
      </c>
      <c r="E37" s="21">
        <v>17</v>
      </c>
      <c r="F37" s="21">
        <f t="shared" si="0"/>
        <v>11</v>
      </c>
      <c r="G37" s="23">
        <f t="shared" si="1"/>
        <v>0</v>
      </c>
    </row>
    <row r="38" spans="1:7">
      <c r="A38" s="7" t="s">
        <v>81</v>
      </c>
      <c r="B38" s="7" t="s">
        <v>86</v>
      </c>
      <c r="C38" s="7" t="s">
        <v>87</v>
      </c>
      <c r="D38" s="21">
        <v>15</v>
      </c>
      <c r="E38" s="21">
        <v>11</v>
      </c>
      <c r="F38" s="21">
        <f t="shared" si="0"/>
        <v>4</v>
      </c>
      <c r="G38" s="23">
        <f t="shared" si="1"/>
        <v>0</v>
      </c>
    </row>
    <row r="39" spans="1:7">
      <c r="A39" s="7" t="s">
        <v>81</v>
      </c>
      <c r="B39" s="7" t="s">
        <v>88</v>
      </c>
      <c r="C39" s="7" t="s">
        <v>89</v>
      </c>
      <c r="D39" s="21">
        <v>27</v>
      </c>
      <c r="E39" s="21">
        <v>24</v>
      </c>
      <c r="F39" s="21">
        <f t="shared" si="0"/>
        <v>3</v>
      </c>
      <c r="G39" s="23">
        <f t="shared" si="1"/>
        <v>0</v>
      </c>
    </row>
    <row r="40" spans="1:7">
      <c r="A40" s="7" t="s">
        <v>90</v>
      </c>
      <c r="B40" s="7" t="s">
        <v>91</v>
      </c>
      <c r="C40" s="7" t="s">
        <v>92</v>
      </c>
      <c r="D40" s="21">
        <v>54</v>
      </c>
      <c r="E40" s="21">
        <v>54</v>
      </c>
      <c r="F40" s="21">
        <f t="shared" si="0"/>
        <v>0</v>
      </c>
      <c r="G40" s="23">
        <f t="shared" si="1"/>
        <v>0</v>
      </c>
    </row>
    <row r="41" spans="1:7">
      <c r="A41" s="7" t="s">
        <v>90</v>
      </c>
      <c r="B41" s="7" t="s">
        <v>93</v>
      </c>
      <c r="C41" s="7" t="s">
        <v>94</v>
      </c>
      <c r="D41" s="21">
        <v>63</v>
      </c>
      <c r="E41" s="21">
        <v>62</v>
      </c>
      <c r="F41" s="21">
        <f t="shared" si="0"/>
        <v>1</v>
      </c>
      <c r="G41" s="23">
        <f t="shared" si="1"/>
        <v>0</v>
      </c>
    </row>
    <row r="42" spans="1:7">
      <c r="A42" s="7" t="s">
        <v>90</v>
      </c>
      <c r="B42" s="7" t="s">
        <v>95</v>
      </c>
      <c r="C42" s="7" t="s">
        <v>96</v>
      </c>
      <c r="D42" s="21">
        <v>31</v>
      </c>
      <c r="E42" s="21">
        <v>29</v>
      </c>
      <c r="F42" s="21">
        <f t="shared" si="0"/>
        <v>2</v>
      </c>
      <c r="G42" s="23">
        <f t="shared" si="1"/>
        <v>0</v>
      </c>
    </row>
    <row r="43" spans="1:7">
      <c r="A43" s="7" t="s">
        <v>90</v>
      </c>
      <c r="B43" s="7" t="s">
        <v>97</v>
      </c>
      <c r="C43" s="7" t="s">
        <v>98</v>
      </c>
      <c r="D43" s="21">
        <v>25</v>
      </c>
      <c r="E43" s="21">
        <v>23</v>
      </c>
      <c r="F43" s="21">
        <f t="shared" si="0"/>
        <v>2</v>
      </c>
      <c r="G43" s="23">
        <f t="shared" si="1"/>
        <v>0</v>
      </c>
    </row>
    <row r="44" spans="1:7">
      <c r="A44" s="7" t="s">
        <v>90</v>
      </c>
      <c r="B44" s="7" t="s">
        <v>99</v>
      </c>
      <c r="C44" s="7" t="s">
        <v>100</v>
      </c>
      <c r="D44" s="21">
        <v>21</v>
      </c>
      <c r="E44" s="21">
        <v>21</v>
      </c>
      <c r="F44" s="21">
        <f t="shared" si="0"/>
        <v>0</v>
      </c>
      <c r="G44" s="23">
        <f t="shared" si="1"/>
        <v>0</v>
      </c>
    </row>
    <row r="45" spans="1:7">
      <c r="A45" s="7" t="s">
        <v>90</v>
      </c>
      <c r="B45" s="7" t="s">
        <v>101</v>
      </c>
      <c r="C45" s="7" t="s">
        <v>102</v>
      </c>
      <c r="D45" s="21">
        <v>14</v>
      </c>
      <c r="E45" s="21">
        <v>12</v>
      </c>
      <c r="F45" s="21">
        <f t="shared" si="0"/>
        <v>2</v>
      </c>
      <c r="G45" s="23">
        <f t="shared" si="1"/>
        <v>0</v>
      </c>
    </row>
    <row r="46" spans="1:7">
      <c r="A46" s="7" t="s">
        <v>90</v>
      </c>
      <c r="B46" s="7" t="s">
        <v>103</v>
      </c>
      <c r="C46" s="7" t="s">
        <v>104</v>
      </c>
      <c r="D46" s="21">
        <v>40</v>
      </c>
      <c r="E46" s="21">
        <v>29</v>
      </c>
      <c r="F46" s="21">
        <f t="shared" si="0"/>
        <v>11</v>
      </c>
      <c r="G46" s="23">
        <f t="shared" si="1"/>
        <v>0</v>
      </c>
    </row>
    <row r="47" spans="1:7">
      <c r="A47" s="7" t="s">
        <v>90</v>
      </c>
      <c r="B47" s="7" t="s">
        <v>105</v>
      </c>
      <c r="C47" s="7" t="s">
        <v>106</v>
      </c>
      <c r="D47" s="21">
        <v>283</v>
      </c>
      <c r="E47" s="21">
        <v>183</v>
      </c>
      <c r="F47" s="21">
        <f t="shared" si="0"/>
        <v>100</v>
      </c>
      <c r="G47" s="23">
        <f t="shared" si="1"/>
        <v>0</v>
      </c>
    </row>
    <row r="48" spans="1:7">
      <c r="A48" s="7" t="s">
        <v>90</v>
      </c>
      <c r="B48" s="7" t="s">
        <v>107</v>
      </c>
      <c r="C48" s="7" t="s">
        <v>108</v>
      </c>
      <c r="D48" s="21">
        <v>36</v>
      </c>
      <c r="E48" s="21">
        <v>18</v>
      </c>
      <c r="F48" s="21">
        <f t="shared" si="0"/>
        <v>18</v>
      </c>
      <c r="G48" s="23">
        <f t="shared" si="1"/>
        <v>0</v>
      </c>
    </row>
    <row r="49" spans="1:7">
      <c r="A49" s="7" t="s">
        <v>90</v>
      </c>
      <c r="B49" s="7" t="s">
        <v>109</v>
      </c>
      <c r="C49" s="7" t="s">
        <v>110</v>
      </c>
      <c r="D49" s="21">
        <v>14</v>
      </c>
      <c r="E49" s="21">
        <v>14</v>
      </c>
      <c r="F49" s="21">
        <f t="shared" si="0"/>
        <v>0</v>
      </c>
      <c r="G49" s="23">
        <f t="shared" si="1"/>
        <v>0</v>
      </c>
    </row>
    <row r="50" spans="1:7">
      <c r="A50" s="7" t="s">
        <v>90</v>
      </c>
      <c r="B50" s="7" t="s">
        <v>111</v>
      </c>
      <c r="C50" s="7" t="s">
        <v>112</v>
      </c>
      <c r="D50" s="21">
        <v>37</v>
      </c>
      <c r="E50" s="21">
        <v>33</v>
      </c>
      <c r="F50" s="21">
        <f t="shared" si="0"/>
        <v>4</v>
      </c>
      <c r="G50" s="23">
        <f t="shared" si="1"/>
        <v>0</v>
      </c>
    </row>
    <row r="51" spans="1:7">
      <c r="A51" s="7" t="s">
        <v>113</v>
      </c>
      <c r="B51" s="7" t="s">
        <v>114</v>
      </c>
      <c r="C51" s="7" t="s">
        <v>115</v>
      </c>
      <c r="D51" s="21">
        <v>90</v>
      </c>
      <c r="E51" s="21">
        <v>89</v>
      </c>
      <c r="F51" s="21">
        <f t="shared" si="0"/>
        <v>1</v>
      </c>
      <c r="G51" s="23">
        <f t="shared" si="1"/>
        <v>0</v>
      </c>
    </row>
    <row r="52" spans="1:7">
      <c r="A52" s="7" t="s">
        <v>113</v>
      </c>
      <c r="B52" s="7" t="s">
        <v>116</v>
      </c>
      <c r="C52" s="7" t="s">
        <v>117</v>
      </c>
      <c r="D52" s="21">
        <v>64</v>
      </c>
      <c r="E52" s="21">
        <v>63</v>
      </c>
      <c r="F52" s="21">
        <f t="shared" si="0"/>
        <v>1</v>
      </c>
      <c r="G52" s="23">
        <f t="shared" si="1"/>
        <v>0</v>
      </c>
    </row>
    <row r="53" spans="1:7">
      <c r="A53" s="7" t="s">
        <v>113</v>
      </c>
      <c r="B53" s="7" t="s">
        <v>118</v>
      </c>
      <c r="C53" s="7" t="s">
        <v>119</v>
      </c>
      <c r="D53" s="21">
        <v>52</v>
      </c>
      <c r="E53" s="21">
        <v>51</v>
      </c>
      <c r="F53" s="21">
        <f t="shared" si="0"/>
        <v>1</v>
      </c>
      <c r="G53" s="23">
        <f t="shared" si="1"/>
        <v>0</v>
      </c>
    </row>
    <row r="54" spans="1:7">
      <c r="A54" s="7" t="s">
        <v>113</v>
      </c>
      <c r="B54" s="7" t="s">
        <v>120</v>
      </c>
      <c r="C54" s="7" t="s">
        <v>121</v>
      </c>
      <c r="D54" s="21">
        <v>50</v>
      </c>
      <c r="E54" s="21">
        <v>49</v>
      </c>
      <c r="F54" s="21">
        <f t="shared" si="0"/>
        <v>1</v>
      </c>
      <c r="G54" s="23">
        <f t="shared" si="1"/>
        <v>0</v>
      </c>
    </row>
    <row r="55" spans="1:7">
      <c r="A55" s="7" t="s">
        <v>122</v>
      </c>
      <c r="B55" s="7" t="s">
        <v>123</v>
      </c>
      <c r="C55" s="7" t="s">
        <v>124</v>
      </c>
      <c r="D55" s="21">
        <v>33</v>
      </c>
      <c r="E55" s="21">
        <v>32</v>
      </c>
      <c r="F55" s="21">
        <f t="shared" si="0"/>
        <v>1</v>
      </c>
      <c r="G55" s="23">
        <f t="shared" si="1"/>
        <v>0</v>
      </c>
    </row>
    <row r="56" spans="1:7">
      <c r="A56" s="7" t="s">
        <v>122</v>
      </c>
      <c r="B56" s="7" t="s">
        <v>125</v>
      </c>
      <c r="C56" s="7" t="s">
        <v>126</v>
      </c>
      <c r="D56" s="21">
        <v>12</v>
      </c>
      <c r="E56" s="21">
        <v>12</v>
      </c>
      <c r="F56" s="21">
        <f t="shared" si="0"/>
        <v>0</v>
      </c>
      <c r="G56" s="23">
        <f t="shared" si="1"/>
        <v>0</v>
      </c>
    </row>
    <row r="57" spans="1:7">
      <c r="A57" s="7" t="s">
        <v>127</v>
      </c>
      <c r="B57" s="7" t="s">
        <v>128</v>
      </c>
      <c r="C57" s="7" t="s">
        <v>129</v>
      </c>
      <c r="D57" s="21">
        <v>49</v>
      </c>
      <c r="E57" s="21">
        <v>18</v>
      </c>
      <c r="F57" s="21">
        <f t="shared" si="0"/>
        <v>31</v>
      </c>
      <c r="G57" s="23">
        <f t="shared" si="1"/>
        <v>0</v>
      </c>
    </row>
    <row r="58" spans="1:7">
      <c r="A58" s="7" t="s">
        <v>127</v>
      </c>
      <c r="B58" s="7" t="s">
        <v>130</v>
      </c>
      <c r="C58" s="7" t="s">
        <v>131</v>
      </c>
      <c r="D58" s="21">
        <v>30</v>
      </c>
      <c r="E58" s="21">
        <v>12</v>
      </c>
      <c r="F58" s="21">
        <f t="shared" si="0"/>
        <v>18</v>
      </c>
      <c r="G58" s="23">
        <f t="shared" si="1"/>
        <v>0</v>
      </c>
    </row>
    <row r="59" spans="1:7">
      <c r="A59" s="7" t="s">
        <v>127</v>
      </c>
      <c r="B59" s="7" t="s">
        <v>132</v>
      </c>
      <c r="C59" s="7" t="s">
        <v>133</v>
      </c>
      <c r="D59" s="21">
        <v>25</v>
      </c>
      <c r="E59" s="21">
        <v>14</v>
      </c>
      <c r="F59" s="21">
        <f t="shared" si="0"/>
        <v>11</v>
      </c>
      <c r="G59" s="23">
        <f t="shared" si="1"/>
        <v>0</v>
      </c>
    </row>
    <row r="60" spans="1:7">
      <c r="A60" s="7" t="s">
        <v>127</v>
      </c>
      <c r="B60" s="7" t="s">
        <v>134</v>
      </c>
      <c r="C60" s="7" t="s">
        <v>135</v>
      </c>
      <c r="D60" s="21">
        <v>80</v>
      </c>
      <c r="E60" s="21">
        <v>76</v>
      </c>
      <c r="F60" s="21">
        <f t="shared" si="0"/>
        <v>4</v>
      </c>
      <c r="G60" s="23">
        <f t="shared" si="1"/>
        <v>0</v>
      </c>
    </row>
    <row r="61" spans="1:7">
      <c r="A61" s="7" t="s">
        <v>127</v>
      </c>
      <c r="B61" s="7" t="s">
        <v>136</v>
      </c>
      <c r="C61" s="7" t="s">
        <v>137</v>
      </c>
      <c r="D61" s="21">
        <v>57</v>
      </c>
      <c r="E61" s="21">
        <v>29</v>
      </c>
      <c r="F61" s="21">
        <f t="shared" si="0"/>
        <v>28</v>
      </c>
      <c r="G61" s="23">
        <f t="shared" si="1"/>
        <v>0</v>
      </c>
    </row>
    <row r="62" spans="1:7">
      <c r="A62" s="7" t="s">
        <v>127</v>
      </c>
      <c r="B62" s="7" t="s">
        <v>138</v>
      </c>
      <c r="C62" s="7" t="s">
        <v>139</v>
      </c>
      <c r="D62" s="21">
        <v>196</v>
      </c>
      <c r="E62" s="21">
        <v>123</v>
      </c>
      <c r="F62" s="21">
        <f t="shared" si="0"/>
        <v>73</v>
      </c>
      <c r="G62" s="23">
        <f t="shared" si="1"/>
        <v>0</v>
      </c>
    </row>
    <row r="63" spans="1:7">
      <c r="A63" s="7" t="s">
        <v>127</v>
      </c>
      <c r="B63" s="7" t="s">
        <v>140</v>
      </c>
      <c r="C63" s="7" t="s">
        <v>141</v>
      </c>
      <c r="D63" s="21">
        <v>23</v>
      </c>
      <c r="E63" s="21">
        <v>19</v>
      </c>
      <c r="F63" s="21">
        <f t="shared" si="0"/>
        <v>4</v>
      </c>
      <c r="G63" s="23">
        <f t="shared" si="1"/>
        <v>0</v>
      </c>
    </row>
    <row r="64" spans="1:7">
      <c r="A64" s="7" t="s">
        <v>127</v>
      </c>
      <c r="B64" s="7" t="s">
        <v>142</v>
      </c>
      <c r="C64" s="7" t="s">
        <v>143</v>
      </c>
      <c r="D64" s="21">
        <v>26</v>
      </c>
      <c r="E64" s="21">
        <v>6</v>
      </c>
      <c r="F64" s="21">
        <f t="shared" si="0"/>
        <v>20</v>
      </c>
      <c r="G64" s="23">
        <f t="shared" si="1"/>
        <v>0</v>
      </c>
    </row>
    <row r="65" spans="1:7">
      <c r="A65" s="7" t="s">
        <v>144</v>
      </c>
      <c r="B65" s="7" t="s">
        <v>145</v>
      </c>
      <c r="C65" s="7" t="s">
        <v>146</v>
      </c>
      <c r="D65" s="21">
        <v>317</v>
      </c>
      <c r="E65" s="21">
        <v>311</v>
      </c>
      <c r="F65" s="21">
        <f t="shared" si="0"/>
        <v>6</v>
      </c>
      <c r="G65" s="23">
        <f t="shared" si="1"/>
        <v>0</v>
      </c>
    </row>
    <row r="66" spans="1:7">
      <c r="A66" s="7" t="s">
        <v>144</v>
      </c>
      <c r="B66" s="7" t="s">
        <v>147</v>
      </c>
      <c r="C66" s="7" t="s">
        <v>148</v>
      </c>
      <c r="D66" s="21">
        <v>73</v>
      </c>
      <c r="E66" s="21">
        <v>66</v>
      </c>
      <c r="F66" s="21">
        <f t="shared" si="0"/>
        <v>7</v>
      </c>
      <c r="G66" s="23">
        <f t="shared" si="1"/>
        <v>0</v>
      </c>
    </row>
    <row r="67" spans="1:7">
      <c r="A67" s="7" t="s">
        <v>144</v>
      </c>
      <c r="B67" s="7" t="s">
        <v>149</v>
      </c>
      <c r="C67" s="7" t="s">
        <v>150</v>
      </c>
      <c r="D67" s="21">
        <v>124</v>
      </c>
      <c r="E67" s="21">
        <v>123</v>
      </c>
      <c r="F67" s="21">
        <f t="shared" ref="F67:F101" si="2">D67-E67</f>
        <v>1</v>
      </c>
      <c r="G67" s="23">
        <f t="shared" ref="G67:G101" si="3">IF(E67&gt;D67,E67-D67,0)</f>
        <v>0</v>
      </c>
    </row>
    <row r="68" spans="1:7">
      <c r="A68" s="7" t="s">
        <v>144</v>
      </c>
      <c r="B68" s="7" t="s">
        <v>151</v>
      </c>
      <c r="C68" s="7" t="s">
        <v>152</v>
      </c>
      <c r="D68" s="21">
        <v>93</v>
      </c>
      <c r="E68" s="21">
        <v>90</v>
      </c>
      <c r="F68" s="21">
        <f t="shared" si="2"/>
        <v>3</v>
      </c>
      <c r="G68" s="23">
        <f t="shared" si="3"/>
        <v>0</v>
      </c>
    </row>
    <row r="69" spans="1:7">
      <c r="A69" s="7" t="s">
        <v>144</v>
      </c>
      <c r="B69" s="7" t="s">
        <v>153</v>
      </c>
      <c r="C69" s="7" t="s">
        <v>154</v>
      </c>
      <c r="D69" s="21">
        <v>95</v>
      </c>
      <c r="E69" s="21">
        <v>93</v>
      </c>
      <c r="F69" s="21">
        <f t="shared" si="2"/>
        <v>2</v>
      </c>
      <c r="G69" s="23">
        <f t="shared" si="3"/>
        <v>0</v>
      </c>
    </row>
    <row r="70" spans="1:7">
      <c r="A70" s="7" t="s">
        <v>155</v>
      </c>
      <c r="B70" s="7" t="s">
        <v>156</v>
      </c>
      <c r="C70" s="7" t="s">
        <v>157</v>
      </c>
      <c r="D70" s="21">
        <v>132</v>
      </c>
      <c r="E70" s="21">
        <v>127</v>
      </c>
      <c r="F70" s="21">
        <f t="shared" si="2"/>
        <v>5</v>
      </c>
      <c r="G70" s="23">
        <f t="shared" si="3"/>
        <v>0</v>
      </c>
    </row>
    <row r="71" spans="1:7">
      <c r="A71" s="7" t="s">
        <v>155</v>
      </c>
      <c r="B71" s="7" t="s">
        <v>158</v>
      </c>
      <c r="C71" s="7" t="s">
        <v>159</v>
      </c>
      <c r="D71" s="21">
        <v>26</v>
      </c>
      <c r="E71" s="21">
        <v>25</v>
      </c>
      <c r="F71" s="21">
        <f t="shared" si="2"/>
        <v>1</v>
      </c>
      <c r="G71" s="23">
        <f t="shared" si="3"/>
        <v>0</v>
      </c>
    </row>
    <row r="72" spans="1:7">
      <c r="A72" s="7" t="s">
        <v>155</v>
      </c>
      <c r="B72" s="7" t="s">
        <v>160</v>
      </c>
      <c r="C72" s="7" t="s">
        <v>161</v>
      </c>
      <c r="D72" s="21">
        <v>25</v>
      </c>
      <c r="E72" s="21">
        <v>25</v>
      </c>
      <c r="F72" s="21">
        <f t="shared" si="2"/>
        <v>0</v>
      </c>
      <c r="G72" s="23">
        <f t="shared" si="3"/>
        <v>0</v>
      </c>
    </row>
    <row r="73" spans="1:7">
      <c r="A73" s="7" t="s">
        <v>155</v>
      </c>
      <c r="B73" s="7" t="s">
        <v>162</v>
      </c>
      <c r="C73" s="7" t="s">
        <v>163</v>
      </c>
      <c r="D73" s="21">
        <v>67</v>
      </c>
      <c r="E73" s="21">
        <v>50</v>
      </c>
      <c r="F73" s="21">
        <f t="shared" si="2"/>
        <v>17</v>
      </c>
      <c r="G73" s="23">
        <f t="shared" si="3"/>
        <v>0</v>
      </c>
    </row>
    <row r="74" spans="1:7">
      <c r="A74" s="7" t="s">
        <v>164</v>
      </c>
      <c r="B74" s="7" t="s">
        <v>165</v>
      </c>
      <c r="C74" s="7" t="s">
        <v>166</v>
      </c>
      <c r="D74" s="21">
        <v>55</v>
      </c>
      <c r="E74" s="21">
        <v>55</v>
      </c>
      <c r="F74" s="21">
        <f t="shared" si="2"/>
        <v>0</v>
      </c>
      <c r="G74" s="23">
        <f t="shared" si="3"/>
        <v>0</v>
      </c>
    </row>
    <row r="75" spans="1:7">
      <c r="A75" s="7" t="s">
        <v>164</v>
      </c>
      <c r="B75" s="7" t="s">
        <v>167</v>
      </c>
      <c r="C75" s="7" t="s">
        <v>168</v>
      </c>
      <c r="D75" s="21">
        <v>54</v>
      </c>
      <c r="E75" s="21">
        <v>53</v>
      </c>
      <c r="F75" s="21">
        <f t="shared" si="2"/>
        <v>1</v>
      </c>
      <c r="G75" s="23">
        <f t="shared" si="3"/>
        <v>0</v>
      </c>
    </row>
    <row r="76" spans="1:7">
      <c r="A76" s="7" t="s">
        <v>164</v>
      </c>
      <c r="B76" s="7" t="s">
        <v>169</v>
      </c>
      <c r="C76" s="7" t="s">
        <v>170</v>
      </c>
      <c r="D76" s="21">
        <v>185</v>
      </c>
      <c r="E76" s="21">
        <v>176</v>
      </c>
      <c r="F76" s="21">
        <f t="shared" si="2"/>
        <v>9</v>
      </c>
      <c r="G76" s="23">
        <f t="shared" si="3"/>
        <v>0</v>
      </c>
    </row>
    <row r="77" spans="1:7">
      <c r="A77" s="7" t="s">
        <v>164</v>
      </c>
      <c r="B77" s="7" t="s">
        <v>171</v>
      </c>
      <c r="C77" s="7" t="s">
        <v>172</v>
      </c>
      <c r="D77" s="21">
        <v>34</v>
      </c>
      <c r="E77" s="21">
        <v>34</v>
      </c>
      <c r="F77" s="21">
        <f t="shared" si="2"/>
        <v>0</v>
      </c>
      <c r="G77" s="23">
        <f t="shared" si="3"/>
        <v>0</v>
      </c>
    </row>
    <row r="78" spans="1:7">
      <c r="A78" s="7" t="s">
        <v>164</v>
      </c>
      <c r="B78" s="7" t="s">
        <v>173</v>
      </c>
      <c r="C78" s="7" t="s">
        <v>174</v>
      </c>
      <c r="D78" s="21">
        <v>126</v>
      </c>
      <c r="E78" s="21">
        <v>122</v>
      </c>
      <c r="F78" s="21">
        <f t="shared" si="2"/>
        <v>4</v>
      </c>
      <c r="G78" s="23">
        <f t="shared" si="3"/>
        <v>0</v>
      </c>
    </row>
    <row r="79" spans="1:7">
      <c r="A79" s="7" t="s">
        <v>164</v>
      </c>
      <c r="B79" s="7" t="s">
        <v>175</v>
      </c>
      <c r="C79" s="7" t="s">
        <v>176</v>
      </c>
      <c r="D79" s="21">
        <v>183</v>
      </c>
      <c r="E79" s="21">
        <v>177</v>
      </c>
      <c r="F79" s="21">
        <f t="shared" si="2"/>
        <v>6</v>
      </c>
      <c r="G79" s="23">
        <f t="shared" si="3"/>
        <v>0</v>
      </c>
    </row>
    <row r="80" spans="1:7">
      <c r="A80" s="7" t="s">
        <v>164</v>
      </c>
      <c r="B80" s="7" t="s">
        <v>177</v>
      </c>
      <c r="C80" s="7" t="s">
        <v>178</v>
      </c>
      <c r="D80" s="21">
        <v>46</v>
      </c>
      <c r="E80" s="21">
        <v>46</v>
      </c>
      <c r="F80" s="21">
        <f t="shared" si="2"/>
        <v>0</v>
      </c>
      <c r="G80" s="23">
        <f t="shared" si="3"/>
        <v>0</v>
      </c>
    </row>
    <row r="81" spans="1:7">
      <c r="A81" s="7" t="s">
        <v>164</v>
      </c>
      <c r="B81" s="7" t="s">
        <v>179</v>
      </c>
      <c r="C81" s="7" t="s">
        <v>180</v>
      </c>
      <c r="D81" s="21">
        <v>54</v>
      </c>
      <c r="E81" s="21">
        <v>53</v>
      </c>
      <c r="F81" s="21">
        <f t="shared" si="2"/>
        <v>1</v>
      </c>
      <c r="G81" s="23">
        <f t="shared" si="3"/>
        <v>0</v>
      </c>
    </row>
    <row r="82" spans="1:7">
      <c r="A82" s="7" t="s">
        <v>164</v>
      </c>
      <c r="B82" s="7" t="s">
        <v>181</v>
      </c>
      <c r="C82" s="7" t="s">
        <v>182</v>
      </c>
      <c r="D82" s="21">
        <v>81</v>
      </c>
      <c r="E82" s="21">
        <v>81</v>
      </c>
      <c r="F82" s="21">
        <f t="shared" si="2"/>
        <v>0</v>
      </c>
      <c r="G82" s="23">
        <f t="shared" si="3"/>
        <v>0</v>
      </c>
    </row>
    <row r="83" spans="1:7">
      <c r="A83" s="7" t="s">
        <v>183</v>
      </c>
      <c r="B83" s="7" t="s">
        <v>184</v>
      </c>
      <c r="C83" s="7" t="s">
        <v>185</v>
      </c>
      <c r="D83" s="21">
        <v>37</v>
      </c>
      <c r="E83" s="21">
        <v>35</v>
      </c>
      <c r="F83" s="21">
        <f t="shared" si="2"/>
        <v>2</v>
      </c>
      <c r="G83" s="23">
        <f t="shared" si="3"/>
        <v>0</v>
      </c>
    </row>
    <row r="84" spans="1:7">
      <c r="A84" s="7" t="s">
        <v>183</v>
      </c>
      <c r="B84" s="7" t="s">
        <v>186</v>
      </c>
      <c r="C84" s="7" t="s">
        <v>187</v>
      </c>
      <c r="D84" s="21">
        <v>91</v>
      </c>
      <c r="E84" s="21">
        <v>71</v>
      </c>
      <c r="F84" s="21">
        <f t="shared" si="2"/>
        <v>20</v>
      </c>
      <c r="G84" s="23">
        <f t="shared" si="3"/>
        <v>0</v>
      </c>
    </row>
    <row r="85" spans="1:7">
      <c r="A85" s="7" t="s">
        <v>183</v>
      </c>
      <c r="B85" s="7" t="s">
        <v>188</v>
      </c>
      <c r="C85" s="7" t="s">
        <v>189</v>
      </c>
      <c r="D85" s="21">
        <v>21</v>
      </c>
      <c r="E85" s="21">
        <v>15</v>
      </c>
      <c r="F85" s="21">
        <f t="shared" si="2"/>
        <v>6</v>
      </c>
      <c r="G85" s="23">
        <f t="shared" si="3"/>
        <v>0</v>
      </c>
    </row>
    <row r="86" spans="1:7">
      <c r="A86" s="7" t="s">
        <v>183</v>
      </c>
      <c r="B86" s="7" t="s">
        <v>190</v>
      </c>
      <c r="C86" s="7" t="s">
        <v>191</v>
      </c>
      <c r="D86" s="21">
        <v>21</v>
      </c>
      <c r="E86" s="21">
        <v>20</v>
      </c>
      <c r="F86" s="21">
        <f t="shared" si="2"/>
        <v>1</v>
      </c>
      <c r="G86" s="23">
        <f t="shared" si="3"/>
        <v>0</v>
      </c>
    </row>
    <row r="87" spans="1:7">
      <c r="A87" s="7" t="s">
        <v>183</v>
      </c>
      <c r="B87" s="7" t="s">
        <v>192</v>
      </c>
      <c r="C87" s="7" t="s">
        <v>193</v>
      </c>
      <c r="D87" s="21">
        <v>41</v>
      </c>
      <c r="E87" s="21">
        <v>21</v>
      </c>
      <c r="F87" s="21">
        <f t="shared" si="2"/>
        <v>20</v>
      </c>
      <c r="G87" s="23">
        <f t="shared" si="3"/>
        <v>0</v>
      </c>
    </row>
    <row r="88" spans="1:7">
      <c r="A88" s="7" t="s">
        <v>183</v>
      </c>
      <c r="B88" s="7" t="s">
        <v>194</v>
      </c>
      <c r="C88" s="7" t="s">
        <v>195</v>
      </c>
      <c r="D88" s="21">
        <v>16</v>
      </c>
      <c r="E88" s="21">
        <v>14</v>
      </c>
      <c r="F88" s="21">
        <f t="shared" si="2"/>
        <v>2</v>
      </c>
      <c r="G88" s="23">
        <f t="shared" si="3"/>
        <v>0</v>
      </c>
    </row>
    <row r="89" spans="1:7">
      <c r="A89" s="7" t="s">
        <v>183</v>
      </c>
      <c r="B89" s="7" t="s">
        <v>196</v>
      </c>
      <c r="C89" s="7" t="s">
        <v>197</v>
      </c>
      <c r="D89" s="21">
        <v>45</v>
      </c>
      <c r="E89" s="21">
        <v>31</v>
      </c>
      <c r="F89" s="21">
        <f t="shared" si="2"/>
        <v>14</v>
      </c>
      <c r="G89" s="23">
        <f t="shared" si="3"/>
        <v>0</v>
      </c>
    </row>
    <row r="90" spans="1:7">
      <c r="A90" s="7" t="s">
        <v>183</v>
      </c>
      <c r="B90" s="7" t="s">
        <v>198</v>
      </c>
      <c r="C90" s="7" t="s">
        <v>199</v>
      </c>
      <c r="D90" s="21">
        <v>26</v>
      </c>
      <c r="E90" s="21">
        <v>7</v>
      </c>
      <c r="F90" s="21">
        <f t="shared" si="2"/>
        <v>19</v>
      </c>
      <c r="G90" s="23">
        <f t="shared" si="3"/>
        <v>0</v>
      </c>
    </row>
    <row r="91" spans="1:7">
      <c r="A91" s="7" t="s">
        <v>183</v>
      </c>
      <c r="B91" s="7" t="s">
        <v>200</v>
      </c>
      <c r="C91" s="7" t="s">
        <v>201</v>
      </c>
      <c r="D91" s="21">
        <v>24</v>
      </c>
      <c r="E91" s="21">
        <v>11</v>
      </c>
      <c r="F91" s="21">
        <f t="shared" si="2"/>
        <v>13</v>
      </c>
      <c r="G91" s="23">
        <f t="shared" si="3"/>
        <v>0</v>
      </c>
    </row>
    <row r="92" spans="1:7">
      <c r="A92" s="7" t="s">
        <v>183</v>
      </c>
      <c r="B92" s="7" t="s">
        <v>202</v>
      </c>
      <c r="C92" s="7" t="s">
        <v>203</v>
      </c>
      <c r="D92" s="21">
        <v>16</v>
      </c>
      <c r="E92" s="21">
        <v>14</v>
      </c>
      <c r="F92" s="21">
        <f t="shared" si="2"/>
        <v>2</v>
      </c>
      <c r="G92" s="23">
        <f t="shared" si="3"/>
        <v>0</v>
      </c>
    </row>
    <row r="93" spans="1:7">
      <c r="A93" s="7" t="s">
        <v>204</v>
      </c>
      <c r="B93" s="7" t="s">
        <v>205</v>
      </c>
      <c r="C93" s="7" t="s">
        <v>206</v>
      </c>
      <c r="D93" s="21">
        <v>69</v>
      </c>
      <c r="E93" s="21">
        <v>68</v>
      </c>
      <c r="F93" s="21">
        <f t="shared" si="2"/>
        <v>1</v>
      </c>
      <c r="G93" s="23">
        <f t="shared" si="3"/>
        <v>0</v>
      </c>
    </row>
    <row r="94" spans="1:7">
      <c r="A94" s="7" t="s">
        <v>204</v>
      </c>
      <c r="B94" s="7" t="s">
        <v>207</v>
      </c>
      <c r="C94" s="7" t="s">
        <v>208</v>
      </c>
      <c r="D94" s="21">
        <v>14</v>
      </c>
      <c r="E94" s="21">
        <v>13</v>
      </c>
      <c r="F94" s="21">
        <f t="shared" si="2"/>
        <v>1</v>
      </c>
      <c r="G94" s="23">
        <f t="shared" si="3"/>
        <v>0</v>
      </c>
    </row>
    <row r="95" spans="1:7">
      <c r="A95" s="7" t="s">
        <v>209</v>
      </c>
      <c r="B95" s="7" t="s">
        <v>210</v>
      </c>
      <c r="C95" s="7" t="s">
        <v>211</v>
      </c>
      <c r="D95" s="21">
        <v>14</v>
      </c>
      <c r="E95" s="21">
        <v>13</v>
      </c>
      <c r="F95" s="21">
        <f t="shared" si="2"/>
        <v>1</v>
      </c>
      <c r="G95" s="23">
        <f t="shared" si="3"/>
        <v>0</v>
      </c>
    </row>
    <row r="96" spans="1:7">
      <c r="A96" s="7" t="s">
        <v>209</v>
      </c>
      <c r="B96" s="7" t="s">
        <v>212</v>
      </c>
      <c r="C96" s="7" t="s">
        <v>213</v>
      </c>
      <c r="D96" s="21">
        <v>43</v>
      </c>
      <c r="E96" s="21">
        <v>41</v>
      </c>
      <c r="F96" s="21">
        <f t="shared" si="2"/>
        <v>2</v>
      </c>
      <c r="G96" s="23">
        <f t="shared" si="3"/>
        <v>0</v>
      </c>
    </row>
    <row r="97" spans="1:7">
      <c r="A97" s="7" t="s">
        <v>209</v>
      </c>
      <c r="B97" s="7" t="s">
        <v>214</v>
      </c>
      <c r="C97" s="7" t="s">
        <v>215</v>
      </c>
      <c r="D97" s="21">
        <v>28</v>
      </c>
      <c r="E97" s="21">
        <v>14</v>
      </c>
      <c r="F97" s="21">
        <f t="shared" si="2"/>
        <v>14</v>
      </c>
      <c r="G97" s="23">
        <f t="shared" si="3"/>
        <v>0</v>
      </c>
    </row>
    <row r="98" spans="1:7">
      <c r="A98" s="7" t="s">
        <v>209</v>
      </c>
      <c r="B98" s="7" t="s">
        <v>216</v>
      </c>
      <c r="C98" s="7" t="s">
        <v>217</v>
      </c>
      <c r="D98" s="21">
        <v>38</v>
      </c>
      <c r="E98" s="21">
        <v>38</v>
      </c>
      <c r="F98" s="21">
        <f t="shared" si="2"/>
        <v>0</v>
      </c>
      <c r="G98" s="23">
        <f t="shared" si="3"/>
        <v>0</v>
      </c>
    </row>
    <row r="99" spans="1:7">
      <c r="A99" s="7" t="s">
        <v>209</v>
      </c>
      <c r="B99" s="7" t="s">
        <v>218</v>
      </c>
      <c r="C99" s="7" t="s">
        <v>219</v>
      </c>
      <c r="D99" s="21">
        <v>54</v>
      </c>
      <c r="E99" s="21">
        <v>52</v>
      </c>
      <c r="F99" s="21">
        <f t="shared" si="2"/>
        <v>2</v>
      </c>
      <c r="G99" s="23">
        <f t="shared" si="3"/>
        <v>0</v>
      </c>
    </row>
    <row r="100" spans="1:7">
      <c r="A100" s="7" t="s">
        <v>209</v>
      </c>
      <c r="B100" s="7" t="s">
        <v>220</v>
      </c>
      <c r="C100" s="7" t="s">
        <v>221</v>
      </c>
      <c r="D100" s="21">
        <v>57</v>
      </c>
      <c r="E100" s="21">
        <v>41</v>
      </c>
      <c r="F100" s="21">
        <f t="shared" si="2"/>
        <v>16</v>
      </c>
      <c r="G100" s="23">
        <f t="shared" si="3"/>
        <v>0</v>
      </c>
    </row>
    <row r="101" spans="1:7">
      <c r="A101" s="7" t="s">
        <v>209</v>
      </c>
      <c r="B101" s="7" t="s">
        <v>222</v>
      </c>
      <c r="C101" s="7" t="s">
        <v>223</v>
      </c>
      <c r="D101" s="21">
        <v>84</v>
      </c>
      <c r="E101" s="21">
        <v>71</v>
      </c>
      <c r="F101" s="21">
        <f t="shared" si="2"/>
        <v>13</v>
      </c>
      <c r="G101" s="23">
        <f t="shared" si="3"/>
        <v>0</v>
      </c>
    </row>
    <row r="102" spans="1:7">
      <c r="A102" s="31" t="s">
        <v>237</v>
      </c>
      <c r="B102" s="31"/>
      <c r="C102" s="31"/>
      <c r="D102" s="22">
        <f>SUM(D2:D101)</f>
        <v>6937</v>
      </c>
      <c r="E102" s="22">
        <f>SUM(E2:E101)</f>
        <v>6151</v>
      </c>
      <c r="F102" s="24">
        <f>SUM(F2:F101)</f>
        <v>786</v>
      </c>
      <c r="G102" s="24">
        <f>SUM(G2:G101)</f>
        <v>0</v>
      </c>
    </row>
  </sheetData>
  <mergeCells count="1">
    <mergeCell ref="A102:C10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Riepilogo</vt:lpstr>
      <vt:lpstr>Infanzia_Normale</vt:lpstr>
      <vt:lpstr>Infanzia_Sostegno</vt:lpstr>
      <vt:lpstr>Riepilogo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2016-08-04T08:52:01Z</dcterms:created>
  <dcterms:modified xsi:type="dcterms:W3CDTF">2016-08-10T16:50:39Z</dcterms:modified>
</cp:coreProperties>
</file>